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Gasto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;[Red]-#,##0.00"/>
  </numFmts>
  <fonts count="5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B55C4"/>
      </patternFill>
    </fill>
    <fill>
      <patternFill patternType="solid">
        <fgColor rgb="00E6EDFB"/>
      </patternFill>
    </fill>
    <fill>
      <patternFill patternType="solid">
        <fgColor rgb="00FFF0A8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1" fontId="0" fillId="0" borderId="1" pivotButton="0" quotePrefix="0" xfId="0"/>
    <xf numFmtId="0" fontId="4" fillId="0" borderId="1" pivotButton="0" quotePrefix="0" xfId="0"/>
    <xf numFmtId="166" fontId="4" fillId="0" borderId="1" pivotButton="0" quotePrefix="0" xfId="0"/>
    <xf numFmtId="166" fontId="4" fillId="3" borderId="1" pivotButton="0" quotePrefix="0" xfId="0"/>
    <xf numFmtId="0" fontId="3" fillId="2" borderId="0" pivotButton="0" quotePrefix="0" xfId="0"/>
    <xf numFmtId="0" fontId="0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BE7E5"/>
        </patternFill>
      </fill>
    </dxf>
    <dxf>
      <font>
        <i val="1"/>
        <color rgb="008A94A3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de gastos para autónomos y freelancers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Usa un archivo por año. En la pestaña Gastos, apunta cada factura o ticket de tu actividad: fecha, proveedor y concepto.</t>
        </is>
      </c>
    </row>
    <row r="6">
      <c r="B6" s="3" t="inlineStr">
        <is>
          <t>2. Elige la categoría en la lista desplegable. Puedes cambiar los nombres de las categorías en la pestaña Resumen.</t>
        </is>
      </c>
    </row>
    <row r="7">
      <c r="B7" s="3" t="inlineStr">
        <is>
          <t>3. Escribe la base imponible (el importe sin IVA) y el tipo de IVA: 21, 10, 4 o 0. La cuota de IVA y el total se calculan solos.</t>
        </is>
      </c>
    </row>
    <row r="8">
      <c r="B8" s="3" t="inlineStr">
        <is>
          <t>4. En Deducible, elige Sí si el gasto es de tu actividad y tienes factura a tu nombre. Los gastos personales van con No.</t>
        </is>
      </c>
    </row>
    <row r="9">
      <c r="B9" s="3" t="inlineStr">
        <is>
          <t>5. La columna Trim. se rellena sola a partir de la fecha. La pestaña Resumen suma por trimestre la base deducible, el IVA soportado y cada categoría.</t>
        </is>
      </c>
    </row>
    <row r="10">
      <c r="B10" s="3" t="inlineStr">
        <is>
          <t>6. El IVA soportado deducible de cada trimestre es el que restas del IVA que has cobrado en tu declaración trimestral. Revísalo con tu gestoría.</t>
        </is>
      </c>
    </row>
    <row r="11">
      <c r="B11" s="3" t="inlineStr"/>
    </row>
    <row r="12">
      <c r="B12" s="3" t="inlineStr">
        <is>
          <t>Las celdas amarillas son las que rellenas tú. El resto se calcula solo.</t>
        </is>
      </c>
    </row>
    <row r="13">
      <c r="B13" s="3" t="inlineStr">
        <is>
          <t>Sin moneda fija: los importes son números, sirve con euros, pesos, soles o dólares.</t>
        </is>
      </c>
    </row>
    <row r="14">
      <c r="B14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0" customWidth="1" min="3" max="3"/>
    <col width="26" customWidth="1" min="4" max="4"/>
    <col width="14" customWidth="1" min="5" max="5"/>
    <col width="8" customWidth="1" min="6" max="6"/>
    <col width="12" customWidth="1" min="7" max="7"/>
    <col width="13" customWidth="1" min="8" max="8"/>
    <col width="11" customWidth="1" min="9" max="9"/>
    <col width="7" customWidth="1" min="10" max="10"/>
  </cols>
  <sheetData>
    <row r="1">
      <c r="A1" s="4" t="inlineStr">
        <is>
          <t>Fecha</t>
        </is>
      </c>
      <c r="B1" s="4" t="inlineStr">
        <is>
          <t>Proveedor</t>
        </is>
      </c>
      <c r="C1" s="4" t="inlineStr">
        <is>
          <t>Concepto</t>
        </is>
      </c>
      <c r="D1" s="4" t="inlineStr">
        <is>
          <t>Categoría</t>
        </is>
      </c>
      <c r="E1" s="4" t="inlineStr">
        <is>
          <t>Base imponible</t>
        </is>
      </c>
      <c r="F1" s="4" t="inlineStr">
        <is>
          <t>IVA %</t>
        </is>
      </c>
      <c r="G1" s="4" t="inlineStr">
        <is>
          <t>Cuota IVA</t>
        </is>
      </c>
      <c r="H1" s="4" t="inlineStr">
        <is>
          <t>Total</t>
        </is>
      </c>
      <c r="I1" s="4" t="inlineStr">
        <is>
          <t>Deducible</t>
        </is>
      </c>
      <c r="J1" s="4" t="inlineStr">
        <is>
          <t>Trim.</t>
        </is>
      </c>
    </row>
    <row r="2">
      <c r="A2" s="5" t="n">
        <v>46024</v>
      </c>
      <c r="B2" s="6" t="inlineStr">
        <is>
          <t>Seguridad Social</t>
        </is>
      </c>
      <c r="C2" s="6" t="inlineStr">
        <is>
          <t>Cuota de autónomos enero</t>
        </is>
      </c>
      <c r="D2" s="6" t="inlineStr">
        <is>
          <t>Cuota de autónomos</t>
        </is>
      </c>
      <c r="E2" s="7" t="n">
        <v>310</v>
      </c>
      <c r="F2" s="8" t="n">
        <v>0</v>
      </c>
      <c r="G2" s="7">
        <f>IF(E2="","",ROUND(E2*N(F2)/100,2))</f>
        <v/>
      </c>
      <c r="H2" s="7">
        <f>IF(E2="","",E2+G2)</f>
        <v/>
      </c>
      <c r="I2" s="6" t="inlineStr">
        <is>
          <t>Sí</t>
        </is>
      </c>
      <c r="J2" s="8">
        <f>IF(A2="","",ROUNDUP(MONTH(A2)/3,0))</f>
        <v/>
      </c>
    </row>
    <row r="3">
      <c r="A3" s="5" t="n">
        <v>46034</v>
      </c>
      <c r="B3" s="6" t="inlineStr">
        <is>
          <t>Gestoría López</t>
        </is>
      </c>
      <c r="C3" s="6" t="inlineStr">
        <is>
          <t>Asesoría fiscal enero-marzo</t>
        </is>
      </c>
      <c r="D3" s="6" t="inlineStr">
        <is>
          <t>Asesoría y gestoría</t>
        </is>
      </c>
      <c r="E3" s="7" t="n">
        <v>180</v>
      </c>
      <c r="F3" s="8" t="n">
        <v>21</v>
      </c>
      <c r="G3" s="7">
        <f>IF(E3="","",ROUND(E3*N(F3)/100,2))</f>
        <v/>
      </c>
      <c r="H3" s="7">
        <f>IF(E3="","",E3+G3)</f>
        <v/>
      </c>
      <c r="I3" s="6" t="inlineStr">
        <is>
          <t>Sí</t>
        </is>
      </c>
      <c r="J3" s="8">
        <f>IF(A3="","",ROUNDUP(MONTH(A3)/3,0))</f>
        <v/>
      </c>
    </row>
    <row r="4">
      <c r="A4" s="5" t="n">
        <v>46042</v>
      </c>
      <c r="B4" s="6" t="inlineStr">
        <is>
          <t>Informática Sur SL</t>
        </is>
      </c>
      <c r="C4" s="6" t="inlineStr">
        <is>
          <t>Portátil de trabajo</t>
        </is>
      </c>
      <c r="D4" s="6" t="inlineStr">
        <is>
          <t>Material y equipos</t>
        </is>
      </c>
      <c r="E4" s="7" t="n">
        <v>950</v>
      </c>
      <c r="F4" s="8" t="n">
        <v>21</v>
      </c>
      <c r="G4" s="7">
        <f>IF(E4="","",ROUND(E4*N(F4)/100,2))</f>
        <v/>
      </c>
      <c r="H4" s="7">
        <f>IF(E4="","",E4+G4)</f>
        <v/>
      </c>
      <c r="I4" s="6" t="inlineStr">
        <is>
          <t>Sí</t>
        </is>
      </c>
      <c r="J4" s="8">
        <f>IF(A4="","",ROUNDUP(MONTH(A4)/3,0))</f>
        <v/>
      </c>
    </row>
    <row r="5">
      <c r="A5" s="5" t="n">
        <v>46055</v>
      </c>
      <c r="B5" s="6" t="inlineStr">
        <is>
          <t>Seguridad Social</t>
        </is>
      </c>
      <c r="C5" s="6" t="inlineStr">
        <is>
          <t>Cuota de autónomos febrero</t>
        </is>
      </c>
      <c r="D5" s="6" t="inlineStr">
        <is>
          <t>Cuota de autónomos</t>
        </is>
      </c>
      <c r="E5" s="7" t="n">
        <v>310</v>
      </c>
      <c r="F5" s="8" t="n">
        <v>0</v>
      </c>
      <c r="G5" s="7">
        <f>IF(E5="","",ROUND(E5*N(F5)/100,2))</f>
        <v/>
      </c>
      <c r="H5" s="7">
        <f>IF(E5="","",E5+G5)</f>
        <v/>
      </c>
      <c r="I5" s="6" t="inlineStr">
        <is>
          <t>Sí</t>
        </is>
      </c>
      <c r="J5" s="8">
        <f>IF(A5="","",ROUNDUP(MONTH(A5)/3,0))</f>
        <v/>
      </c>
    </row>
    <row r="6">
      <c r="A6" s="5" t="n">
        <v>46056</v>
      </c>
      <c r="B6" s="6" t="inlineStr">
        <is>
          <t>Nube Digital SL</t>
        </is>
      </c>
      <c r="C6" s="6" t="inlineStr">
        <is>
          <t>Programa de facturación (anual)</t>
        </is>
      </c>
      <c r="D6" s="6" t="inlineStr">
        <is>
          <t>Software y suscripciones</t>
        </is>
      </c>
      <c r="E6" s="7" t="n">
        <v>120</v>
      </c>
      <c r="F6" s="8" t="n">
        <v>21</v>
      </c>
      <c r="G6" s="7">
        <f>IF(E6="","",ROUND(E6*N(F6)/100,2))</f>
        <v/>
      </c>
      <c r="H6" s="7">
        <f>IF(E6="","",E6+G6)</f>
        <v/>
      </c>
      <c r="I6" s="6" t="inlineStr">
        <is>
          <t>Sí</t>
        </is>
      </c>
      <c r="J6" s="8">
        <f>IF(A6="","",ROUNDUP(MONTH(A6)/3,0))</f>
        <v/>
      </c>
    </row>
    <row r="7">
      <c r="A7" s="5" t="n">
        <v>46083</v>
      </c>
      <c r="B7" s="6" t="inlineStr">
        <is>
          <t>Seguridad Social</t>
        </is>
      </c>
      <c r="C7" s="6" t="inlineStr">
        <is>
          <t>Cuota de autónomos marzo</t>
        </is>
      </c>
      <c r="D7" s="6" t="inlineStr">
        <is>
          <t>Cuota de autónomos</t>
        </is>
      </c>
      <c r="E7" s="7" t="n">
        <v>310</v>
      </c>
      <c r="F7" s="8" t="n">
        <v>0</v>
      </c>
      <c r="G7" s="7">
        <f>IF(E7="","",ROUND(E7*N(F7)/100,2))</f>
        <v/>
      </c>
      <c r="H7" s="7">
        <f>IF(E7="","",E7+G7)</f>
        <v/>
      </c>
      <c r="I7" s="6" t="inlineStr">
        <is>
          <t>Sí</t>
        </is>
      </c>
      <c r="J7" s="8">
        <f>IF(A7="","",ROUNDUP(MONTH(A7)/3,0))</f>
        <v/>
      </c>
    </row>
    <row r="8">
      <c r="A8" s="5" t="n">
        <v>46096</v>
      </c>
      <c r="B8" s="6" t="inlineStr">
        <is>
          <t>Restaurante La Plaza</t>
        </is>
      </c>
      <c r="C8" s="6" t="inlineStr">
        <is>
          <t>Comida personal</t>
        </is>
      </c>
      <c r="D8" s="6" t="inlineStr">
        <is>
          <t>Otros gastos</t>
        </is>
      </c>
      <c r="E8" s="7" t="n">
        <v>35</v>
      </c>
      <c r="F8" s="8" t="n">
        <v>10</v>
      </c>
      <c r="G8" s="7">
        <f>IF(E8="","",ROUND(E8*N(F8)/100,2))</f>
        <v/>
      </c>
      <c r="H8" s="7">
        <f>IF(E8="","",E8+G8)</f>
        <v/>
      </c>
      <c r="I8" s="6" t="inlineStr">
        <is>
          <t>No</t>
        </is>
      </c>
      <c r="J8" s="8">
        <f>IF(A8="","",ROUNDUP(MONTH(A8)/3,0))</f>
        <v/>
      </c>
    </row>
    <row r="9">
      <c r="A9" s="5" t="n">
        <v>46114</v>
      </c>
      <c r="B9" s="6" t="inlineStr">
        <is>
          <t>Seguridad Social</t>
        </is>
      </c>
      <c r="C9" s="6" t="inlineStr">
        <is>
          <t>Cuota de autónomos abril</t>
        </is>
      </c>
      <c r="D9" s="6" t="inlineStr">
        <is>
          <t>Cuota de autónomos</t>
        </is>
      </c>
      <c r="E9" s="7" t="n">
        <v>310</v>
      </c>
      <c r="F9" s="8" t="n">
        <v>0</v>
      </c>
      <c r="G9" s="7">
        <f>IF(E9="","",ROUND(E9*N(F9)/100,2))</f>
        <v/>
      </c>
      <c r="H9" s="7">
        <f>IF(E9="","",E9+G9)</f>
        <v/>
      </c>
      <c r="I9" s="6" t="inlineStr">
        <is>
          <t>Sí</t>
        </is>
      </c>
      <c r="J9" s="8">
        <f>IF(A9="","",ROUNDUP(MONTH(A9)/3,0))</f>
        <v/>
      </c>
    </row>
    <row r="10">
      <c r="A10" s="5" t="n">
        <v>46122</v>
      </c>
      <c r="B10" s="6" t="inlineStr">
        <is>
          <t>Gestoría López</t>
        </is>
      </c>
      <c r="C10" s="6" t="inlineStr">
        <is>
          <t>Asesoría fiscal abril-junio</t>
        </is>
      </c>
      <c r="D10" s="6" t="inlineStr">
        <is>
          <t>Asesoría y gestoría</t>
        </is>
      </c>
      <c r="E10" s="7" t="n">
        <v>180</v>
      </c>
      <c r="F10" s="8" t="n">
        <v>21</v>
      </c>
      <c r="G10" s="7">
        <f>IF(E10="","",ROUND(E10*N(F10)/100,2))</f>
        <v/>
      </c>
      <c r="H10" s="7">
        <f>IF(E10="","",E10+G10)</f>
        <v/>
      </c>
      <c r="I10" s="6" t="inlineStr">
        <is>
          <t>Sí</t>
        </is>
      </c>
      <c r="J10" s="8">
        <f>IF(A10="","",ROUNDUP(MONTH(A10)/3,0))</f>
        <v/>
      </c>
    </row>
    <row r="11">
      <c r="A11" s="5" t="n">
        <v>46146</v>
      </c>
      <c r="B11" s="6" t="inlineStr">
        <is>
          <t>Seguridad Social</t>
        </is>
      </c>
      <c r="C11" s="6" t="inlineStr">
        <is>
          <t>Cuota de autónomos mayo</t>
        </is>
      </c>
      <c r="D11" s="6" t="inlineStr">
        <is>
          <t>Cuota de autónomos</t>
        </is>
      </c>
      <c r="E11" s="7" t="n">
        <v>310</v>
      </c>
      <c r="F11" s="8" t="n">
        <v>0</v>
      </c>
      <c r="G11" s="7">
        <f>IF(E11="","",ROUND(E11*N(F11)/100,2))</f>
        <v/>
      </c>
      <c r="H11" s="7">
        <f>IF(E11="","",E11+G11)</f>
        <v/>
      </c>
      <c r="I11" s="6" t="inlineStr">
        <is>
          <t>Sí</t>
        </is>
      </c>
      <c r="J11" s="8">
        <f>IF(A11="","",ROUNDUP(MONTH(A11)/3,0))</f>
        <v/>
      </c>
    </row>
    <row r="12">
      <c r="A12" s="5" t="n">
        <v>46160</v>
      </c>
      <c r="B12" s="6" t="inlineStr">
        <is>
          <t>Movilnet SA</t>
        </is>
      </c>
      <c r="C12" s="6" t="inlineStr">
        <is>
          <t>Fibra y móvil, 2.º trimestre</t>
        </is>
      </c>
      <c r="D12" s="6" t="inlineStr">
        <is>
          <t>Telefonía e internet</t>
        </is>
      </c>
      <c r="E12" s="7" t="n">
        <v>135</v>
      </c>
      <c r="F12" s="8" t="n">
        <v>21</v>
      </c>
      <c r="G12" s="7">
        <f>IF(E12="","",ROUND(E12*N(F12)/100,2))</f>
        <v/>
      </c>
      <c r="H12" s="7">
        <f>IF(E12="","",E12+G12)</f>
        <v/>
      </c>
      <c r="I12" s="6" t="inlineStr">
        <is>
          <t>Sí</t>
        </is>
      </c>
      <c r="J12" s="8">
        <f>IF(A12="","",ROUNDUP(MONTH(A12)/3,0))</f>
        <v/>
      </c>
    </row>
    <row r="13">
      <c r="A13" s="5" t="n">
        <v>46175</v>
      </c>
      <c r="B13" s="6" t="inlineStr">
        <is>
          <t>Seguridad Social</t>
        </is>
      </c>
      <c r="C13" s="6" t="inlineStr">
        <is>
          <t>Cuota de autónomos junio</t>
        </is>
      </c>
      <c r="D13" s="6" t="inlineStr">
        <is>
          <t>Cuota de autónomos</t>
        </is>
      </c>
      <c r="E13" s="7" t="n">
        <v>310</v>
      </c>
      <c r="F13" s="8" t="n">
        <v>0</v>
      </c>
      <c r="G13" s="7">
        <f>IF(E13="","",ROUND(E13*N(F13)/100,2))</f>
        <v/>
      </c>
      <c r="H13" s="7">
        <f>IF(E13="","",E13+G13)</f>
        <v/>
      </c>
      <c r="I13" s="6" t="inlineStr">
        <is>
          <t>Sí</t>
        </is>
      </c>
      <c r="J13" s="8">
        <f>IF(A13="","",ROUNDUP(MONTH(A13)/3,0))</f>
        <v/>
      </c>
    </row>
    <row r="14">
      <c r="A14" s="5" t="n">
        <v>46193</v>
      </c>
      <c r="B14" s="6" t="inlineStr">
        <is>
          <t>Imprenta Rápida SL</t>
        </is>
      </c>
      <c r="C14" s="6" t="inlineStr">
        <is>
          <t>Tarjetas de visita</t>
        </is>
      </c>
      <c r="D14" s="6" t="inlineStr">
        <is>
          <t>Publicidad y marketing</t>
        </is>
      </c>
      <c r="E14" s="7" t="n">
        <v>45</v>
      </c>
      <c r="F14" s="8" t="n">
        <v>21</v>
      </c>
      <c r="G14" s="7">
        <f>IF(E14="","",ROUND(E14*N(F14)/100,2))</f>
        <v/>
      </c>
      <c r="H14" s="7">
        <f>IF(E14="","",E14+G14)</f>
        <v/>
      </c>
      <c r="I14" s="6" t="inlineStr">
        <is>
          <t>Sí</t>
        </is>
      </c>
      <c r="J14" s="8">
        <f>IF(A14="","",ROUNDUP(MONTH(A14)/3,0))</f>
        <v/>
      </c>
    </row>
    <row r="15">
      <c r="A15" s="5" t="n">
        <v>46205</v>
      </c>
      <c r="B15" s="6" t="inlineStr">
        <is>
          <t>Seguridad Social</t>
        </is>
      </c>
      <c r="C15" s="6" t="inlineStr">
        <is>
          <t>Cuota de autónomos julio</t>
        </is>
      </c>
      <c r="D15" s="6" t="inlineStr">
        <is>
          <t>Cuota de autónomos</t>
        </is>
      </c>
      <c r="E15" s="7" t="n">
        <v>310</v>
      </c>
      <c r="F15" s="8" t="n">
        <v>0</v>
      </c>
      <c r="G15" s="7">
        <f>IF(E15="","",ROUND(E15*N(F15)/100,2))</f>
        <v/>
      </c>
      <c r="H15" s="7">
        <f>IF(E15="","",E15+G15)</f>
        <v/>
      </c>
      <c r="I15" s="6" t="inlineStr">
        <is>
          <t>Sí</t>
        </is>
      </c>
      <c r="J15" s="8">
        <f>IF(A15="","",ROUNDUP(MONTH(A15)/3,0))</f>
        <v/>
      </c>
    </row>
    <row r="16">
      <c r="A16" s="5" t="n">
        <v>46211</v>
      </c>
      <c r="B16" s="6" t="inlineStr">
        <is>
          <t>Gestoría López</t>
        </is>
      </c>
      <c r="C16" s="6" t="inlineStr">
        <is>
          <t>Asesoría fiscal julio-septiembre</t>
        </is>
      </c>
      <c r="D16" s="6" t="inlineStr">
        <is>
          <t>Asesoría y gestoría</t>
        </is>
      </c>
      <c r="E16" s="7" t="n">
        <v>180</v>
      </c>
      <c r="F16" s="8" t="n">
        <v>21</v>
      </c>
      <c r="G16" s="7">
        <f>IF(E16="","",ROUND(E16*N(F16)/100,2))</f>
        <v/>
      </c>
      <c r="H16" s="7">
        <f>IF(E16="","",E16+G16)</f>
        <v/>
      </c>
      <c r="I16" s="6" t="inlineStr">
        <is>
          <t>Sí</t>
        </is>
      </c>
      <c r="J16" s="8">
        <f>IF(A16="","",ROUNDUP(MONTH(A16)/3,0))</f>
        <v/>
      </c>
    </row>
    <row r="17">
      <c r="A17" s="5" t="n">
        <v>46218</v>
      </c>
      <c r="B17" s="6" t="inlineStr">
        <is>
          <t>Coworking Centro SL</t>
        </is>
      </c>
      <c r="C17" s="6" t="inlineStr">
        <is>
          <t>Puesto en coworking, julio</t>
        </is>
      </c>
      <c r="D17" s="6" t="inlineStr">
        <is>
          <t>Alquiler de oficina o coworking</t>
        </is>
      </c>
      <c r="E17" s="7" t="n">
        <v>150</v>
      </c>
      <c r="F17" s="8" t="n">
        <v>21</v>
      </c>
      <c r="G17" s="7">
        <f>IF(E17="","",ROUND(E17*N(F17)/100,2))</f>
        <v/>
      </c>
      <c r="H17" s="7">
        <f>IF(E17="","",E17+G17)</f>
        <v/>
      </c>
      <c r="I17" s="6" t="inlineStr">
        <is>
          <t>Sí</t>
        </is>
      </c>
      <c r="J17" s="8">
        <f>IF(A17="","",ROUNDUP(MONTH(A17)/3,0))</f>
        <v/>
      </c>
    </row>
    <row r="18">
      <c r="A18" s="5" t="n">
        <v>46237</v>
      </c>
      <c r="B18" s="6" t="inlineStr">
        <is>
          <t>Seguridad Social</t>
        </is>
      </c>
      <c r="C18" s="6" t="inlineStr">
        <is>
          <t>Cuota de autónomos agosto</t>
        </is>
      </c>
      <c r="D18" s="6" t="inlineStr">
        <is>
          <t>Cuota de autónomos</t>
        </is>
      </c>
      <c r="E18" s="7" t="n">
        <v>310</v>
      </c>
      <c r="F18" s="8" t="n">
        <v>0</v>
      </c>
      <c r="G18" s="7">
        <f>IF(E18="","",ROUND(E18*N(F18)/100,2))</f>
        <v/>
      </c>
      <c r="H18" s="7">
        <f>IF(E18="","",E18+G18)</f>
        <v/>
      </c>
      <c r="I18" s="6" t="inlineStr">
        <is>
          <t>Sí</t>
        </is>
      </c>
      <c r="J18" s="8">
        <f>IF(A18="","",ROUNDUP(MONTH(A18)/3,0))</f>
        <v/>
      </c>
    </row>
    <row r="19">
      <c r="A19" s="5" t="n">
        <v>46267</v>
      </c>
      <c r="B19" s="6" t="inlineStr">
        <is>
          <t>Seguridad Social</t>
        </is>
      </c>
      <c r="C19" s="6" t="inlineStr">
        <is>
          <t>Cuota de autónomos septiembre</t>
        </is>
      </c>
      <c r="D19" s="6" t="inlineStr">
        <is>
          <t>Cuota de autónomos</t>
        </is>
      </c>
      <c r="E19" s="7" t="n">
        <v>310</v>
      </c>
      <c r="F19" s="8" t="n">
        <v>0</v>
      </c>
      <c r="G19" s="7">
        <f>IF(E19="","",ROUND(E19*N(F19)/100,2))</f>
        <v/>
      </c>
      <c r="H19" s="7">
        <f>IF(E19="","",E19+G19)</f>
        <v/>
      </c>
      <c r="I19" s="6" t="inlineStr">
        <is>
          <t>Sí</t>
        </is>
      </c>
      <c r="J19" s="8">
        <f>IF(A19="","",ROUNDUP(MONTH(A19)/3,0))</f>
        <v/>
      </c>
    </row>
    <row r="20">
      <c r="A20" s="5" t="n">
        <v>46275</v>
      </c>
      <c r="B20" s="6" t="inlineStr">
        <is>
          <t>Viajes Norte SA</t>
        </is>
      </c>
      <c r="C20" s="6" t="inlineStr">
        <is>
          <t>Billete de tren, reunión con cliente</t>
        </is>
      </c>
      <c r="D20" s="6" t="inlineStr">
        <is>
          <t>Transporte y viajes</t>
        </is>
      </c>
      <c r="E20" s="7" t="n">
        <v>62</v>
      </c>
      <c r="F20" s="8" t="n">
        <v>10</v>
      </c>
      <c r="G20" s="7">
        <f>IF(E20="","",ROUND(E20*N(F20)/100,2))</f>
        <v/>
      </c>
      <c r="H20" s="7">
        <f>IF(E20="","",E20+G20)</f>
        <v/>
      </c>
      <c r="I20" s="6" t="inlineStr">
        <is>
          <t>Sí</t>
        </is>
      </c>
      <c r="J20" s="8">
        <f>IF(A20="","",ROUNDUP(MONTH(A20)/3,0))</f>
        <v/>
      </c>
    </row>
    <row r="21">
      <c r="A21" s="5" t="n">
        <v>46287</v>
      </c>
      <c r="B21" s="6" t="inlineStr">
        <is>
          <t>Librería Técnica SL</t>
        </is>
      </c>
      <c r="C21" s="6" t="inlineStr">
        <is>
          <t>Libros de programación</t>
        </is>
      </c>
      <c r="D21" s="6" t="inlineStr">
        <is>
          <t>Formación</t>
        </is>
      </c>
      <c r="E21" s="7" t="n">
        <v>48</v>
      </c>
      <c r="F21" s="8" t="n">
        <v>4</v>
      </c>
      <c r="G21" s="7">
        <f>IF(E21="","",ROUND(E21*N(F21)/100,2))</f>
        <v/>
      </c>
      <c r="H21" s="7">
        <f>IF(E21="","",E21+G21)</f>
        <v/>
      </c>
      <c r="I21" s="6" t="inlineStr">
        <is>
          <t>Sí</t>
        </is>
      </c>
      <c r="J21" s="8">
        <f>IF(A21="","",ROUNDUP(MONTH(A21)/3,0))</f>
        <v/>
      </c>
    </row>
    <row r="22">
      <c r="A22" s="5" t="n">
        <v>46290</v>
      </c>
      <c r="B22" s="6" t="inlineStr">
        <is>
          <t>Electro Hogar SL</t>
        </is>
      </c>
      <c r="C22" s="6" t="inlineStr">
        <is>
          <t>Auriculares para uso personal</t>
        </is>
      </c>
      <c r="D22" s="6" t="inlineStr">
        <is>
          <t>Otros gastos</t>
        </is>
      </c>
      <c r="E22" s="7" t="n">
        <v>80</v>
      </c>
      <c r="F22" s="8" t="n">
        <v>21</v>
      </c>
      <c r="G22" s="7">
        <f>IF(E22="","",ROUND(E22*N(F22)/100,2))</f>
        <v/>
      </c>
      <c r="H22" s="7">
        <f>IF(E22="","",E22+G22)</f>
        <v/>
      </c>
      <c r="I22" s="6" t="inlineStr">
        <is>
          <t>No</t>
        </is>
      </c>
      <c r="J22" s="8">
        <f>IF(A22="","",ROUNDUP(MONTH(A22)/3,0))</f>
        <v/>
      </c>
    </row>
    <row r="23">
      <c r="A23" s="5" t="n"/>
      <c r="B23" s="6" t="n"/>
      <c r="C23" s="6" t="n"/>
      <c r="D23" s="6" t="n"/>
      <c r="E23" s="7" t="n"/>
      <c r="F23" s="8" t="n"/>
      <c r="G23" s="7">
        <f>IF(E23="","",ROUND(E23*N(F23)/100,2))</f>
        <v/>
      </c>
      <c r="H23" s="7">
        <f>IF(E23="","",E23+G23)</f>
        <v/>
      </c>
      <c r="I23" s="6" t="n"/>
      <c r="J23" s="8">
        <f>IF(A23="","",ROUNDUP(MONTH(A23)/3,0))</f>
        <v/>
      </c>
    </row>
    <row r="24">
      <c r="A24" s="5" t="n"/>
      <c r="B24" s="6" t="n"/>
      <c r="C24" s="6" t="n"/>
      <c r="D24" s="6" t="n"/>
      <c r="E24" s="7" t="n"/>
      <c r="F24" s="8" t="n"/>
      <c r="G24" s="7">
        <f>IF(E24="","",ROUND(E24*N(F24)/100,2))</f>
        <v/>
      </c>
      <c r="H24" s="7">
        <f>IF(E24="","",E24+G24)</f>
        <v/>
      </c>
      <c r="I24" s="6" t="n"/>
      <c r="J24" s="8">
        <f>IF(A24="","",ROUNDUP(MONTH(A24)/3,0))</f>
        <v/>
      </c>
    </row>
    <row r="25">
      <c r="A25" s="5" t="n"/>
      <c r="B25" s="6" t="n"/>
      <c r="C25" s="6" t="n"/>
      <c r="D25" s="6" t="n"/>
      <c r="E25" s="7" t="n"/>
      <c r="F25" s="8" t="n"/>
      <c r="G25" s="7">
        <f>IF(E25="","",ROUND(E25*N(F25)/100,2))</f>
        <v/>
      </c>
      <c r="H25" s="7">
        <f>IF(E25="","",E25+G25)</f>
        <v/>
      </c>
      <c r="I25" s="6" t="n"/>
      <c r="J25" s="8">
        <f>IF(A25="","",ROUNDUP(MONTH(A25)/3,0))</f>
        <v/>
      </c>
    </row>
    <row r="26">
      <c r="A26" s="5" t="n"/>
      <c r="B26" s="6" t="n"/>
      <c r="C26" s="6" t="n"/>
      <c r="D26" s="6" t="n"/>
      <c r="E26" s="7" t="n"/>
      <c r="F26" s="8" t="n"/>
      <c r="G26" s="7">
        <f>IF(E26="","",ROUND(E26*N(F26)/100,2))</f>
        <v/>
      </c>
      <c r="H26" s="7">
        <f>IF(E26="","",E26+G26)</f>
        <v/>
      </c>
      <c r="I26" s="6" t="n"/>
      <c r="J26" s="8">
        <f>IF(A26="","",ROUNDUP(MONTH(A26)/3,0))</f>
        <v/>
      </c>
    </row>
    <row r="27">
      <c r="A27" s="5" t="n"/>
      <c r="B27" s="6" t="n"/>
      <c r="C27" s="6" t="n"/>
      <c r="D27" s="6" t="n"/>
      <c r="E27" s="7" t="n"/>
      <c r="F27" s="8" t="n"/>
      <c r="G27" s="7">
        <f>IF(E27="","",ROUND(E27*N(F27)/100,2))</f>
        <v/>
      </c>
      <c r="H27" s="7">
        <f>IF(E27="","",E27+G27)</f>
        <v/>
      </c>
      <c r="I27" s="6" t="n"/>
      <c r="J27" s="8">
        <f>IF(A27="","",ROUNDUP(MONTH(A27)/3,0))</f>
        <v/>
      </c>
    </row>
    <row r="28">
      <c r="A28" s="5" t="n"/>
      <c r="B28" s="6" t="n"/>
      <c r="C28" s="6" t="n"/>
      <c r="D28" s="6" t="n"/>
      <c r="E28" s="7" t="n"/>
      <c r="F28" s="8" t="n"/>
      <c r="G28" s="7">
        <f>IF(E28="","",ROUND(E28*N(F28)/100,2))</f>
        <v/>
      </c>
      <c r="H28" s="7">
        <f>IF(E28="","",E28+G28)</f>
        <v/>
      </c>
      <c r="I28" s="6" t="n"/>
      <c r="J28" s="8">
        <f>IF(A28="","",ROUNDUP(MONTH(A28)/3,0))</f>
        <v/>
      </c>
    </row>
    <row r="29">
      <c r="A29" s="5" t="n"/>
      <c r="B29" s="6" t="n"/>
      <c r="C29" s="6" t="n"/>
      <c r="D29" s="6" t="n"/>
      <c r="E29" s="7" t="n"/>
      <c r="F29" s="8" t="n"/>
      <c r="G29" s="7">
        <f>IF(E29="","",ROUND(E29*N(F29)/100,2))</f>
        <v/>
      </c>
      <c r="H29" s="7">
        <f>IF(E29="","",E29+G29)</f>
        <v/>
      </c>
      <c r="I29" s="6" t="n"/>
      <c r="J29" s="8">
        <f>IF(A29="","",ROUNDUP(MONTH(A29)/3,0))</f>
        <v/>
      </c>
    </row>
    <row r="30">
      <c r="A30" s="5" t="n"/>
      <c r="B30" s="6" t="n"/>
      <c r="C30" s="6" t="n"/>
      <c r="D30" s="6" t="n"/>
      <c r="E30" s="7" t="n"/>
      <c r="F30" s="8" t="n"/>
      <c r="G30" s="7">
        <f>IF(E30="","",ROUND(E30*N(F30)/100,2))</f>
        <v/>
      </c>
      <c r="H30" s="7">
        <f>IF(E30="","",E30+G30)</f>
        <v/>
      </c>
      <c r="I30" s="6" t="n"/>
      <c r="J30" s="8">
        <f>IF(A30="","",ROUNDUP(MONTH(A30)/3,0))</f>
        <v/>
      </c>
    </row>
    <row r="31">
      <c r="A31" s="5" t="n"/>
      <c r="B31" s="6" t="n"/>
      <c r="C31" s="6" t="n"/>
      <c r="D31" s="6" t="n"/>
      <c r="E31" s="7" t="n"/>
      <c r="F31" s="8" t="n"/>
      <c r="G31" s="7">
        <f>IF(E31="","",ROUND(E31*N(F31)/100,2))</f>
        <v/>
      </c>
      <c r="H31" s="7">
        <f>IF(E31="","",E31+G31)</f>
        <v/>
      </c>
      <c r="I31" s="6" t="n"/>
      <c r="J31" s="8">
        <f>IF(A31="","",ROUNDUP(MONTH(A31)/3,0))</f>
        <v/>
      </c>
    </row>
    <row r="32">
      <c r="A32" s="5" t="n"/>
      <c r="B32" s="6" t="n"/>
      <c r="C32" s="6" t="n"/>
      <c r="D32" s="6" t="n"/>
      <c r="E32" s="7" t="n"/>
      <c r="F32" s="8" t="n"/>
      <c r="G32" s="7">
        <f>IF(E32="","",ROUND(E32*N(F32)/100,2))</f>
        <v/>
      </c>
      <c r="H32" s="7">
        <f>IF(E32="","",E32+G32)</f>
        <v/>
      </c>
      <c r="I32" s="6" t="n"/>
      <c r="J32" s="8">
        <f>IF(A32="","",ROUNDUP(MONTH(A32)/3,0))</f>
        <v/>
      </c>
    </row>
    <row r="33">
      <c r="A33" s="5" t="n"/>
      <c r="B33" s="6" t="n"/>
      <c r="C33" s="6" t="n"/>
      <c r="D33" s="6" t="n"/>
      <c r="E33" s="7" t="n"/>
      <c r="F33" s="8" t="n"/>
      <c r="G33" s="7">
        <f>IF(E33="","",ROUND(E33*N(F33)/100,2))</f>
        <v/>
      </c>
      <c r="H33" s="7">
        <f>IF(E33="","",E33+G33)</f>
        <v/>
      </c>
      <c r="I33" s="6" t="n"/>
      <c r="J33" s="8">
        <f>IF(A33="","",ROUNDUP(MONTH(A33)/3,0))</f>
        <v/>
      </c>
    </row>
    <row r="34">
      <c r="A34" s="5" t="n"/>
      <c r="B34" s="6" t="n"/>
      <c r="C34" s="6" t="n"/>
      <c r="D34" s="6" t="n"/>
      <c r="E34" s="7" t="n"/>
      <c r="F34" s="8" t="n"/>
      <c r="G34" s="7">
        <f>IF(E34="","",ROUND(E34*N(F34)/100,2))</f>
        <v/>
      </c>
      <c r="H34" s="7">
        <f>IF(E34="","",E34+G34)</f>
        <v/>
      </c>
      <c r="I34" s="6" t="n"/>
      <c r="J34" s="8">
        <f>IF(A34="","",ROUNDUP(MONTH(A34)/3,0))</f>
        <v/>
      </c>
    </row>
    <row r="35">
      <c r="A35" s="5" t="n"/>
      <c r="B35" s="6" t="n"/>
      <c r="C35" s="6" t="n"/>
      <c r="D35" s="6" t="n"/>
      <c r="E35" s="7" t="n"/>
      <c r="F35" s="8" t="n"/>
      <c r="G35" s="7">
        <f>IF(E35="","",ROUND(E35*N(F35)/100,2))</f>
        <v/>
      </c>
      <c r="H35" s="7">
        <f>IF(E35="","",E35+G35)</f>
        <v/>
      </c>
      <c r="I35" s="6" t="n"/>
      <c r="J35" s="8">
        <f>IF(A35="","",ROUNDUP(MONTH(A35)/3,0))</f>
        <v/>
      </c>
    </row>
    <row r="36">
      <c r="A36" s="5" t="n"/>
      <c r="B36" s="6" t="n"/>
      <c r="C36" s="6" t="n"/>
      <c r="D36" s="6" t="n"/>
      <c r="E36" s="7" t="n"/>
      <c r="F36" s="8" t="n"/>
      <c r="G36" s="7">
        <f>IF(E36="","",ROUND(E36*N(F36)/100,2))</f>
        <v/>
      </c>
      <c r="H36" s="7">
        <f>IF(E36="","",E36+G36)</f>
        <v/>
      </c>
      <c r="I36" s="6" t="n"/>
      <c r="J36" s="8">
        <f>IF(A36="","",ROUNDUP(MONTH(A36)/3,0))</f>
        <v/>
      </c>
    </row>
    <row r="37">
      <c r="A37" s="5" t="n"/>
      <c r="B37" s="6" t="n"/>
      <c r="C37" s="6" t="n"/>
      <c r="D37" s="6" t="n"/>
      <c r="E37" s="7" t="n"/>
      <c r="F37" s="8" t="n"/>
      <c r="G37" s="7">
        <f>IF(E37="","",ROUND(E37*N(F37)/100,2))</f>
        <v/>
      </c>
      <c r="H37" s="7">
        <f>IF(E37="","",E37+G37)</f>
        <v/>
      </c>
      <c r="I37" s="6" t="n"/>
      <c r="J37" s="8">
        <f>IF(A37="","",ROUNDUP(MONTH(A37)/3,0))</f>
        <v/>
      </c>
    </row>
    <row r="38">
      <c r="A38" s="5" t="n"/>
      <c r="B38" s="6" t="n"/>
      <c r="C38" s="6" t="n"/>
      <c r="D38" s="6" t="n"/>
      <c r="E38" s="7" t="n"/>
      <c r="F38" s="8" t="n"/>
      <c r="G38" s="7">
        <f>IF(E38="","",ROUND(E38*N(F38)/100,2))</f>
        <v/>
      </c>
      <c r="H38" s="7">
        <f>IF(E38="","",E38+G38)</f>
        <v/>
      </c>
      <c r="I38" s="6" t="n"/>
      <c r="J38" s="8">
        <f>IF(A38="","",ROUNDUP(MONTH(A38)/3,0))</f>
        <v/>
      </c>
    </row>
    <row r="39">
      <c r="A39" s="5" t="n"/>
      <c r="B39" s="6" t="n"/>
      <c r="C39" s="6" t="n"/>
      <c r="D39" s="6" t="n"/>
      <c r="E39" s="7" t="n"/>
      <c r="F39" s="8" t="n"/>
      <c r="G39" s="7">
        <f>IF(E39="","",ROUND(E39*N(F39)/100,2))</f>
        <v/>
      </c>
      <c r="H39" s="7">
        <f>IF(E39="","",E39+G39)</f>
        <v/>
      </c>
      <c r="I39" s="6" t="n"/>
      <c r="J39" s="8">
        <f>IF(A39="","",ROUNDUP(MONTH(A39)/3,0))</f>
        <v/>
      </c>
    </row>
    <row r="40">
      <c r="A40" s="5" t="n"/>
      <c r="B40" s="6" t="n"/>
      <c r="C40" s="6" t="n"/>
      <c r="D40" s="6" t="n"/>
      <c r="E40" s="7" t="n"/>
      <c r="F40" s="8" t="n"/>
      <c r="G40" s="7">
        <f>IF(E40="","",ROUND(E40*N(F40)/100,2))</f>
        <v/>
      </c>
      <c r="H40" s="7">
        <f>IF(E40="","",E40+G40)</f>
        <v/>
      </c>
      <c r="I40" s="6" t="n"/>
      <c r="J40" s="8">
        <f>IF(A40="","",ROUNDUP(MONTH(A40)/3,0))</f>
        <v/>
      </c>
    </row>
    <row r="41">
      <c r="A41" s="5" t="n"/>
      <c r="B41" s="6" t="n"/>
      <c r="C41" s="6" t="n"/>
      <c r="D41" s="6" t="n"/>
      <c r="E41" s="7" t="n"/>
      <c r="F41" s="8" t="n"/>
      <c r="G41" s="7">
        <f>IF(E41="","",ROUND(E41*N(F41)/100,2))</f>
        <v/>
      </c>
      <c r="H41" s="7">
        <f>IF(E41="","",E41+G41)</f>
        <v/>
      </c>
      <c r="I41" s="6" t="n"/>
      <c r="J41" s="8">
        <f>IF(A41="","",ROUNDUP(MONTH(A41)/3,0))</f>
        <v/>
      </c>
    </row>
    <row r="42">
      <c r="A42" s="5" t="n"/>
      <c r="B42" s="6" t="n"/>
      <c r="C42" s="6" t="n"/>
      <c r="D42" s="6" t="n"/>
      <c r="E42" s="7" t="n"/>
      <c r="F42" s="8" t="n"/>
      <c r="G42" s="7">
        <f>IF(E42="","",ROUND(E42*N(F42)/100,2))</f>
        <v/>
      </c>
      <c r="H42" s="7">
        <f>IF(E42="","",E42+G42)</f>
        <v/>
      </c>
      <c r="I42" s="6" t="n"/>
      <c r="J42" s="8">
        <f>IF(A42="","",ROUNDUP(MONTH(A42)/3,0))</f>
        <v/>
      </c>
    </row>
    <row r="43">
      <c r="A43" s="5" t="n"/>
      <c r="B43" s="6" t="n"/>
      <c r="C43" s="6" t="n"/>
      <c r="D43" s="6" t="n"/>
      <c r="E43" s="7" t="n"/>
      <c r="F43" s="8" t="n"/>
      <c r="G43" s="7">
        <f>IF(E43="","",ROUND(E43*N(F43)/100,2))</f>
        <v/>
      </c>
      <c r="H43" s="7">
        <f>IF(E43="","",E43+G43)</f>
        <v/>
      </c>
      <c r="I43" s="6" t="n"/>
      <c r="J43" s="8">
        <f>IF(A43="","",ROUNDUP(MONTH(A43)/3,0))</f>
        <v/>
      </c>
    </row>
    <row r="44">
      <c r="A44" s="5" t="n"/>
      <c r="B44" s="6" t="n"/>
      <c r="C44" s="6" t="n"/>
      <c r="D44" s="6" t="n"/>
      <c r="E44" s="7" t="n"/>
      <c r="F44" s="8" t="n"/>
      <c r="G44" s="7">
        <f>IF(E44="","",ROUND(E44*N(F44)/100,2))</f>
        <v/>
      </c>
      <c r="H44" s="7">
        <f>IF(E44="","",E44+G44)</f>
        <v/>
      </c>
      <c r="I44" s="6" t="n"/>
      <c r="J44" s="8">
        <f>IF(A44="","",ROUNDUP(MONTH(A44)/3,0))</f>
        <v/>
      </c>
    </row>
    <row r="45">
      <c r="A45" s="5" t="n"/>
      <c r="B45" s="6" t="n"/>
      <c r="C45" s="6" t="n"/>
      <c r="D45" s="6" t="n"/>
      <c r="E45" s="7" t="n"/>
      <c r="F45" s="8" t="n"/>
      <c r="G45" s="7">
        <f>IF(E45="","",ROUND(E45*N(F45)/100,2))</f>
        <v/>
      </c>
      <c r="H45" s="7">
        <f>IF(E45="","",E45+G45)</f>
        <v/>
      </c>
      <c r="I45" s="6" t="n"/>
      <c r="J45" s="8">
        <f>IF(A45="","",ROUNDUP(MONTH(A45)/3,0))</f>
        <v/>
      </c>
    </row>
    <row r="46">
      <c r="A46" s="5" t="n"/>
      <c r="B46" s="6" t="n"/>
      <c r="C46" s="6" t="n"/>
      <c r="D46" s="6" t="n"/>
      <c r="E46" s="7" t="n"/>
      <c r="F46" s="8" t="n"/>
      <c r="G46" s="7">
        <f>IF(E46="","",ROUND(E46*N(F46)/100,2))</f>
        <v/>
      </c>
      <c r="H46" s="7">
        <f>IF(E46="","",E46+G46)</f>
        <v/>
      </c>
      <c r="I46" s="6" t="n"/>
      <c r="J46" s="8">
        <f>IF(A46="","",ROUNDUP(MONTH(A46)/3,0))</f>
        <v/>
      </c>
    </row>
    <row r="47">
      <c r="A47" s="5" t="n"/>
      <c r="B47" s="6" t="n"/>
      <c r="C47" s="6" t="n"/>
      <c r="D47" s="6" t="n"/>
      <c r="E47" s="7" t="n"/>
      <c r="F47" s="8" t="n"/>
      <c r="G47" s="7">
        <f>IF(E47="","",ROUND(E47*N(F47)/100,2))</f>
        <v/>
      </c>
      <c r="H47" s="7">
        <f>IF(E47="","",E47+G47)</f>
        <v/>
      </c>
      <c r="I47" s="6" t="n"/>
      <c r="J47" s="8">
        <f>IF(A47="","",ROUNDUP(MONTH(A47)/3,0))</f>
        <v/>
      </c>
    </row>
    <row r="48">
      <c r="A48" s="5" t="n"/>
      <c r="B48" s="6" t="n"/>
      <c r="C48" s="6" t="n"/>
      <c r="D48" s="6" t="n"/>
      <c r="E48" s="7" t="n"/>
      <c r="F48" s="8" t="n"/>
      <c r="G48" s="7">
        <f>IF(E48="","",ROUND(E48*N(F48)/100,2))</f>
        <v/>
      </c>
      <c r="H48" s="7">
        <f>IF(E48="","",E48+G48)</f>
        <v/>
      </c>
      <c r="I48" s="6" t="n"/>
      <c r="J48" s="8">
        <f>IF(A48="","",ROUNDUP(MONTH(A48)/3,0))</f>
        <v/>
      </c>
    </row>
    <row r="49">
      <c r="A49" s="5" t="n"/>
      <c r="B49" s="6" t="n"/>
      <c r="C49" s="6" t="n"/>
      <c r="D49" s="6" t="n"/>
      <c r="E49" s="7" t="n"/>
      <c r="F49" s="8" t="n"/>
      <c r="G49" s="7">
        <f>IF(E49="","",ROUND(E49*N(F49)/100,2))</f>
        <v/>
      </c>
      <c r="H49" s="7">
        <f>IF(E49="","",E49+G49)</f>
        <v/>
      </c>
      <c r="I49" s="6" t="n"/>
      <c r="J49" s="8">
        <f>IF(A49="","",ROUNDUP(MONTH(A49)/3,0))</f>
        <v/>
      </c>
    </row>
    <row r="50">
      <c r="A50" s="5" t="n"/>
      <c r="B50" s="6" t="n"/>
      <c r="C50" s="6" t="n"/>
      <c r="D50" s="6" t="n"/>
      <c r="E50" s="7" t="n"/>
      <c r="F50" s="8" t="n"/>
      <c r="G50" s="7">
        <f>IF(E50="","",ROUND(E50*N(F50)/100,2))</f>
        <v/>
      </c>
      <c r="H50" s="7">
        <f>IF(E50="","",E50+G50)</f>
        <v/>
      </c>
      <c r="I50" s="6" t="n"/>
      <c r="J50" s="8">
        <f>IF(A50="","",ROUNDUP(MONTH(A50)/3,0))</f>
        <v/>
      </c>
    </row>
    <row r="51">
      <c r="A51" s="5" t="n"/>
      <c r="B51" s="6" t="n"/>
      <c r="C51" s="6" t="n"/>
      <c r="D51" s="6" t="n"/>
      <c r="E51" s="7" t="n"/>
      <c r="F51" s="8" t="n"/>
      <c r="G51" s="7">
        <f>IF(E51="","",ROUND(E51*N(F51)/100,2))</f>
        <v/>
      </c>
      <c r="H51" s="7">
        <f>IF(E51="","",E51+G51)</f>
        <v/>
      </c>
      <c r="I51" s="6" t="n"/>
      <c r="J51" s="8">
        <f>IF(A51="","",ROUNDUP(MONTH(A51)/3,0))</f>
        <v/>
      </c>
    </row>
    <row r="52">
      <c r="A52" s="5" t="n"/>
      <c r="B52" s="6" t="n"/>
      <c r="C52" s="6" t="n"/>
      <c r="D52" s="6" t="n"/>
      <c r="E52" s="7" t="n"/>
      <c r="F52" s="8" t="n"/>
      <c r="G52" s="7">
        <f>IF(E52="","",ROUND(E52*N(F52)/100,2))</f>
        <v/>
      </c>
      <c r="H52" s="7">
        <f>IF(E52="","",E52+G52)</f>
        <v/>
      </c>
      <c r="I52" s="6" t="n"/>
      <c r="J52" s="8">
        <f>IF(A52="","",ROUNDUP(MONTH(A52)/3,0))</f>
        <v/>
      </c>
    </row>
    <row r="53">
      <c r="A53" s="5" t="n"/>
      <c r="B53" s="6" t="n"/>
      <c r="C53" s="6" t="n"/>
      <c r="D53" s="6" t="n"/>
      <c r="E53" s="7" t="n"/>
      <c r="F53" s="8" t="n"/>
      <c r="G53" s="7">
        <f>IF(E53="","",ROUND(E53*N(F53)/100,2))</f>
        <v/>
      </c>
      <c r="H53" s="7">
        <f>IF(E53="","",E53+G53)</f>
        <v/>
      </c>
      <c r="I53" s="6" t="n"/>
      <c r="J53" s="8">
        <f>IF(A53="","",ROUNDUP(MONTH(A53)/3,0))</f>
        <v/>
      </c>
    </row>
    <row r="54">
      <c r="A54" s="5" t="n"/>
      <c r="B54" s="6" t="n"/>
      <c r="C54" s="6" t="n"/>
      <c r="D54" s="6" t="n"/>
      <c r="E54" s="7" t="n"/>
      <c r="F54" s="8" t="n"/>
      <c r="G54" s="7">
        <f>IF(E54="","",ROUND(E54*N(F54)/100,2))</f>
        <v/>
      </c>
      <c r="H54" s="7">
        <f>IF(E54="","",E54+G54)</f>
        <v/>
      </c>
      <c r="I54" s="6" t="n"/>
      <c r="J54" s="8">
        <f>IF(A54="","",ROUNDUP(MONTH(A54)/3,0))</f>
        <v/>
      </c>
    </row>
    <row r="55">
      <c r="A55" s="5" t="n"/>
      <c r="B55" s="6" t="n"/>
      <c r="C55" s="6" t="n"/>
      <c r="D55" s="6" t="n"/>
      <c r="E55" s="7" t="n"/>
      <c r="F55" s="8" t="n"/>
      <c r="G55" s="7">
        <f>IF(E55="","",ROUND(E55*N(F55)/100,2))</f>
        <v/>
      </c>
      <c r="H55" s="7">
        <f>IF(E55="","",E55+G55)</f>
        <v/>
      </c>
      <c r="I55" s="6" t="n"/>
      <c r="J55" s="8">
        <f>IF(A55="","",ROUNDUP(MONTH(A55)/3,0))</f>
        <v/>
      </c>
    </row>
    <row r="56">
      <c r="A56" s="5" t="n"/>
      <c r="B56" s="6" t="n"/>
      <c r="C56" s="6" t="n"/>
      <c r="D56" s="6" t="n"/>
      <c r="E56" s="7" t="n"/>
      <c r="F56" s="8" t="n"/>
      <c r="G56" s="7">
        <f>IF(E56="","",ROUND(E56*N(F56)/100,2))</f>
        <v/>
      </c>
      <c r="H56" s="7">
        <f>IF(E56="","",E56+G56)</f>
        <v/>
      </c>
      <c r="I56" s="6" t="n"/>
      <c r="J56" s="8">
        <f>IF(A56="","",ROUNDUP(MONTH(A56)/3,0))</f>
        <v/>
      </c>
    </row>
    <row r="57">
      <c r="A57" s="5" t="n"/>
      <c r="B57" s="6" t="n"/>
      <c r="C57" s="6" t="n"/>
      <c r="D57" s="6" t="n"/>
      <c r="E57" s="7" t="n"/>
      <c r="F57" s="8" t="n"/>
      <c r="G57" s="7">
        <f>IF(E57="","",ROUND(E57*N(F57)/100,2))</f>
        <v/>
      </c>
      <c r="H57" s="7">
        <f>IF(E57="","",E57+G57)</f>
        <v/>
      </c>
      <c r="I57" s="6" t="n"/>
      <c r="J57" s="8">
        <f>IF(A57="","",ROUNDUP(MONTH(A57)/3,0))</f>
        <v/>
      </c>
    </row>
    <row r="58">
      <c r="A58" s="5" t="n"/>
      <c r="B58" s="6" t="n"/>
      <c r="C58" s="6" t="n"/>
      <c r="D58" s="6" t="n"/>
      <c r="E58" s="7" t="n"/>
      <c r="F58" s="8" t="n"/>
      <c r="G58" s="7">
        <f>IF(E58="","",ROUND(E58*N(F58)/100,2))</f>
        <v/>
      </c>
      <c r="H58" s="7">
        <f>IF(E58="","",E58+G58)</f>
        <v/>
      </c>
      <c r="I58" s="6" t="n"/>
      <c r="J58" s="8">
        <f>IF(A58="","",ROUNDUP(MONTH(A58)/3,0))</f>
        <v/>
      </c>
    </row>
    <row r="59">
      <c r="A59" s="5" t="n"/>
      <c r="B59" s="6" t="n"/>
      <c r="C59" s="6" t="n"/>
      <c r="D59" s="6" t="n"/>
      <c r="E59" s="7" t="n"/>
      <c r="F59" s="8" t="n"/>
      <c r="G59" s="7">
        <f>IF(E59="","",ROUND(E59*N(F59)/100,2))</f>
        <v/>
      </c>
      <c r="H59" s="7">
        <f>IF(E59="","",E59+G59)</f>
        <v/>
      </c>
      <c r="I59" s="6" t="n"/>
      <c r="J59" s="8">
        <f>IF(A59="","",ROUNDUP(MONTH(A59)/3,0))</f>
        <v/>
      </c>
    </row>
    <row r="60">
      <c r="A60" s="5" t="n"/>
      <c r="B60" s="6" t="n"/>
      <c r="C60" s="6" t="n"/>
      <c r="D60" s="6" t="n"/>
      <c r="E60" s="7" t="n"/>
      <c r="F60" s="8" t="n"/>
      <c r="G60" s="7">
        <f>IF(E60="","",ROUND(E60*N(F60)/100,2))</f>
        <v/>
      </c>
      <c r="H60" s="7">
        <f>IF(E60="","",E60+G60)</f>
        <v/>
      </c>
      <c r="I60" s="6" t="n"/>
      <c r="J60" s="8">
        <f>IF(A60="","",ROUNDUP(MONTH(A60)/3,0))</f>
        <v/>
      </c>
    </row>
    <row r="61">
      <c r="A61" s="5" t="n"/>
      <c r="B61" s="6" t="n"/>
      <c r="C61" s="6" t="n"/>
      <c r="D61" s="6" t="n"/>
      <c r="E61" s="7" t="n"/>
      <c r="F61" s="8" t="n"/>
      <c r="G61" s="7">
        <f>IF(E61="","",ROUND(E61*N(F61)/100,2))</f>
        <v/>
      </c>
      <c r="H61" s="7">
        <f>IF(E61="","",E61+G61)</f>
        <v/>
      </c>
      <c r="I61" s="6" t="n"/>
      <c r="J61" s="8">
        <f>IF(A61="","",ROUNDUP(MONTH(A61)/3,0))</f>
        <v/>
      </c>
    </row>
    <row r="62">
      <c r="A62" s="5" t="n"/>
      <c r="B62" s="6" t="n"/>
      <c r="C62" s="6" t="n"/>
      <c r="D62" s="6" t="n"/>
      <c r="E62" s="7" t="n"/>
      <c r="F62" s="8" t="n"/>
      <c r="G62" s="7">
        <f>IF(E62="","",ROUND(E62*N(F62)/100,2))</f>
        <v/>
      </c>
      <c r="H62" s="7">
        <f>IF(E62="","",E62+G62)</f>
        <v/>
      </c>
      <c r="I62" s="6" t="n"/>
      <c r="J62" s="8">
        <f>IF(A62="","",ROUNDUP(MONTH(A62)/3,0))</f>
        <v/>
      </c>
    </row>
    <row r="63">
      <c r="A63" s="5" t="n"/>
      <c r="B63" s="6" t="n"/>
      <c r="C63" s="6" t="n"/>
      <c r="D63" s="6" t="n"/>
      <c r="E63" s="7" t="n"/>
      <c r="F63" s="8" t="n"/>
      <c r="G63" s="7">
        <f>IF(E63="","",ROUND(E63*N(F63)/100,2))</f>
        <v/>
      </c>
      <c r="H63" s="7">
        <f>IF(E63="","",E63+G63)</f>
        <v/>
      </c>
      <c r="I63" s="6" t="n"/>
      <c r="J63" s="8">
        <f>IF(A63="","",ROUNDUP(MONTH(A63)/3,0))</f>
        <v/>
      </c>
    </row>
    <row r="64">
      <c r="A64" s="5" t="n"/>
      <c r="B64" s="6" t="n"/>
      <c r="C64" s="6" t="n"/>
      <c r="D64" s="6" t="n"/>
      <c r="E64" s="7" t="n"/>
      <c r="F64" s="8" t="n"/>
      <c r="G64" s="7">
        <f>IF(E64="","",ROUND(E64*N(F64)/100,2))</f>
        <v/>
      </c>
      <c r="H64" s="7">
        <f>IF(E64="","",E64+G64)</f>
        <v/>
      </c>
      <c r="I64" s="6" t="n"/>
      <c r="J64" s="8">
        <f>IF(A64="","",ROUNDUP(MONTH(A64)/3,0))</f>
        <v/>
      </c>
    </row>
    <row r="65">
      <c r="A65" s="5" t="n"/>
      <c r="B65" s="6" t="n"/>
      <c r="C65" s="6" t="n"/>
      <c r="D65" s="6" t="n"/>
      <c r="E65" s="7" t="n"/>
      <c r="F65" s="8" t="n"/>
      <c r="G65" s="7">
        <f>IF(E65="","",ROUND(E65*N(F65)/100,2))</f>
        <v/>
      </c>
      <c r="H65" s="7">
        <f>IF(E65="","",E65+G65)</f>
        <v/>
      </c>
      <c r="I65" s="6" t="n"/>
      <c r="J65" s="8">
        <f>IF(A65="","",ROUNDUP(MONTH(A65)/3,0))</f>
        <v/>
      </c>
    </row>
    <row r="66">
      <c r="A66" s="5" t="n"/>
      <c r="B66" s="6" t="n"/>
      <c r="C66" s="6" t="n"/>
      <c r="D66" s="6" t="n"/>
      <c r="E66" s="7" t="n"/>
      <c r="F66" s="8" t="n"/>
      <c r="G66" s="7">
        <f>IF(E66="","",ROUND(E66*N(F66)/100,2))</f>
        <v/>
      </c>
      <c r="H66" s="7">
        <f>IF(E66="","",E66+G66)</f>
        <v/>
      </c>
      <c r="I66" s="6" t="n"/>
      <c r="J66" s="8">
        <f>IF(A66="","",ROUNDUP(MONTH(A66)/3,0))</f>
        <v/>
      </c>
    </row>
    <row r="67">
      <c r="A67" s="5" t="n"/>
      <c r="B67" s="6" t="n"/>
      <c r="C67" s="6" t="n"/>
      <c r="D67" s="6" t="n"/>
      <c r="E67" s="7" t="n"/>
      <c r="F67" s="8" t="n"/>
      <c r="G67" s="7">
        <f>IF(E67="","",ROUND(E67*N(F67)/100,2))</f>
        <v/>
      </c>
      <c r="H67" s="7">
        <f>IF(E67="","",E67+G67)</f>
        <v/>
      </c>
      <c r="I67" s="6" t="n"/>
      <c r="J67" s="8">
        <f>IF(A67="","",ROUNDUP(MONTH(A67)/3,0))</f>
        <v/>
      </c>
    </row>
    <row r="68">
      <c r="A68" s="5" t="n"/>
      <c r="B68" s="6" t="n"/>
      <c r="C68" s="6" t="n"/>
      <c r="D68" s="6" t="n"/>
      <c r="E68" s="7" t="n"/>
      <c r="F68" s="8" t="n"/>
      <c r="G68" s="7">
        <f>IF(E68="","",ROUND(E68*N(F68)/100,2))</f>
        <v/>
      </c>
      <c r="H68" s="7">
        <f>IF(E68="","",E68+G68)</f>
        <v/>
      </c>
      <c r="I68" s="6" t="n"/>
      <c r="J68" s="8">
        <f>IF(A68="","",ROUNDUP(MONTH(A68)/3,0))</f>
        <v/>
      </c>
    </row>
    <row r="69">
      <c r="A69" s="5" t="n"/>
      <c r="B69" s="6" t="n"/>
      <c r="C69" s="6" t="n"/>
      <c r="D69" s="6" t="n"/>
      <c r="E69" s="7" t="n"/>
      <c r="F69" s="8" t="n"/>
      <c r="G69" s="7">
        <f>IF(E69="","",ROUND(E69*N(F69)/100,2))</f>
        <v/>
      </c>
      <c r="H69" s="7">
        <f>IF(E69="","",E69+G69)</f>
        <v/>
      </c>
      <c r="I69" s="6" t="n"/>
      <c r="J69" s="8">
        <f>IF(A69="","",ROUNDUP(MONTH(A69)/3,0))</f>
        <v/>
      </c>
    </row>
    <row r="70">
      <c r="A70" s="5" t="n"/>
      <c r="B70" s="6" t="n"/>
      <c r="C70" s="6" t="n"/>
      <c r="D70" s="6" t="n"/>
      <c r="E70" s="7" t="n"/>
      <c r="F70" s="8" t="n"/>
      <c r="G70" s="7">
        <f>IF(E70="","",ROUND(E70*N(F70)/100,2))</f>
        <v/>
      </c>
      <c r="H70" s="7">
        <f>IF(E70="","",E70+G70)</f>
        <v/>
      </c>
      <c r="I70" s="6" t="n"/>
      <c r="J70" s="8">
        <f>IF(A70="","",ROUNDUP(MONTH(A70)/3,0))</f>
        <v/>
      </c>
    </row>
    <row r="71">
      <c r="A71" s="5" t="n"/>
      <c r="B71" s="6" t="n"/>
      <c r="C71" s="6" t="n"/>
      <c r="D71" s="6" t="n"/>
      <c r="E71" s="7" t="n"/>
      <c r="F71" s="8" t="n"/>
      <c r="G71" s="7">
        <f>IF(E71="","",ROUND(E71*N(F71)/100,2))</f>
        <v/>
      </c>
      <c r="H71" s="7">
        <f>IF(E71="","",E71+G71)</f>
        <v/>
      </c>
      <c r="I71" s="6" t="n"/>
      <c r="J71" s="8">
        <f>IF(A71="","",ROUNDUP(MONTH(A71)/3,0))</f>
        <v/>
      </c>
    </row>
    <row r="72">
      <c r="A72" s="5" t="n"/>
      <c r="B72" s="6" t="n"/>
      <c r="C72" s="6" t="n"/>
      <c r="D72" s="6" t="n"/>
      <c r="E72" s="7" t="n"/>
      <c r="F72" s="8" t="n"/>
      <c r="G72" s="7">
        <f>IF(E72="","",ROUND(E72*N(F72)/100,2))</f>
        <v/>
      </c>
      <c r="H72" s="7">
        <f>IF(E72="","",E72+G72)</f>
        <v/>
      </c>
      <c r="I72" s="6" t="n"/>
      <c r="J72" s="8">
        <f>IF(A72="","",ROUNDUP(MONTH(A72)/3,0))</f>
        <v/>
      </c>
    </row>
    <row r="73">
      <c r="A73" s="5" t="n"/>
      <c r="B73" s="6" t="n"/>
      <c r="C73" s="6" t="n"/>
      <c r="D73" s="6" t="n"/>
      <c r="E73" s="7" t="n"/>
      <c r="F73" s="8" t="n"/>
      <c r="G73" s="7">
        <f>IF(E73="","",ROUND(E73*N(F73)/100,2))</f>
        <v/>
      </c>
      <c r="H73" s="7">
        <f>IF(E73="","",E73+G73)</f>
        <v/>
      </c>
      <c r="I73" s="6" t="n"/>
      <c r="J73" s="8">
        <f>IF(A73="","",ROUNDUP(MONTH(A73)/3,0))</f>
        <v/>
      </c>
    </row>
    <row r="74">
      <c r="A74" s="5" t="n"/>
      <c r="B74" s="6" t="n"/>
      <c r="C74" s="6" t="n"/>
      <c r="D74" s="6" t="n"/>
      <c r="E74" s="7" t="n"/>
      <c r="F74" s="8" t="n"/>
      <c r="G74" s="7">
        <f>IF(E74="","",ROUND(E74*N(F74)/100,2))</f>
        <v/>
      </c>
      <c r="H74" s="7">
        <f>IF(E74="","",E74+G74)</f>
        <v/>
      </c>
      <c r="I74" s="6" t="n"/>
      <c r="J74" s="8">
        <f>IF(A74="","",ROUNDUP(MONTH(A74)/3,0))</f>
        <v/>
      </c>
    </row>
    <row r="75">
      <c r="A75" s="5" t="n"/>
      <c r="B75" s="6" t="n"/>
      <c r="C75" s="6" t="n"/>
      <c r="D75" s="6" t="n"/>
      <c r="E75" s="7" t="n"/>
      <c r="F75" s="8" t="n"/>
      <c r="G75" s="7">
        <f>IF(E75="","",ROUND(E75*N(F75)/100,2))</f>
        <v/>
      </c>
      <c r="H75" s="7">
        <f>IF(E75="","",E75+G75)</f>
        <v/>
      </c>
      <c r="I75" s="6" t="n"/>
      <c r="J75" s="8">
        <f>IF(A75="","",ROUNDUP(MONTH(A75)/3,0))</f>
        <v/>
      </c>
    </row>
    <row r="76">
      <c r="A76" s="5" t="n"/>
      <c r="B76" s="6" t="n"/>
      <c r="C76" s="6" t="n"/>
      <c r="D76" s="6" t="n"/>
      <c r="E76" s="7" t="n"/>
      <c r="F76" s="8" t="n"/>
      <c r="G76" s="7">
        <f>IF(E76="","",ROUND(E76*N(F76)/100,2))</f>
        <v/>
      </c>
      <c r="H76" s="7">
        <f>IF(E76="","",E76+G76)</f>
        <v/>
      </c>
      <c r="I76" s="6" t="n"/>
      <c r="J76" s="8">
        <f>IF(A76="","",ROUNDUP(MONTH(A76)/3,0))</f>
        <v/>
      </c>
    </row>
    <row r="77">
      <c r="A77" s="5" t="n"/>
      <c r="B77" s="6" t="n"/>
      <c r="C77" s="6" t="n"/>
      <c r="D77" s="6" t="n"/>
      <c r="E77" s="7" t="n"/>
      <c r="F77" s="8" t="n"/>
      <c r="G77" s="7">
        <f>IF(E77="","",ROUND(E77*N(F77)/100,2))</f>
        <v/>
      </c>
      <c r="H77" s="7">
        <f>IF(E77="","",E77+G77)</f>
        <v/>
      </c>
      <c r="I77" s="6" t="n"/>
      <c r="J77" s="8">
        <f>IF(A77="","",ROUNDUP(MONTH(A77)/3,0))</f>
        <v/>
      </c>
    </row>
    <row r="78">
      <c r="A78" s="5" t="n"/>
      <c r="B78" s="6" t="n"/>
      <c r="C78" s="6" t="n"/>
      <c r="D78" s="6" t="n"/>
      <c r="E78" s="7" t="n"/>
      <c r="F78" s="8" t="n"/>
      <c r="G78" s="7">
        <f>IF(E78="","",ROUND(E78*N(F78)/100,2))</f>
        <v/>
      </c>
      <c r="H78" s="7">
        <f>IF(E78="","",E78+G78)</f>
        <v/>
      </c>
      <c r="I78" s="6" t="n"/>
      <c r="J78" s="8">
        <f>IF(A78="","",ROUNDUP(MONTH(A78)/3,0))</f>
        <v/>
      </c>
    </row>
    <row r="79">
      <c r="A79" s="5" t="n"/>
      <c r="B79" s="6" t="n"/>
      <c r="C79" s="6" t="n"/>
      <c r="D79" s="6" t="n"/>
      <c r="E79" s="7" t="n"/>
      <c r="F79" s="8" t="n"/>
      <c r="G79" s="7">
        <f>IF(E79="","",ROUND(E79*N(F79)/100,2))</f>
        <v/>
      </c>
      <c r="H79" s="7">
        <f>IF(E79="","",E79+G79)</f>
        <v/>
      </c>
      <c r="I79" s="6" t="n"/>
      <c r="J79" s="8">
        <f>IF(A79="","",ROUNDUP(MONTH(A79)/3,0))</f>
        <v/>
      </c>
    </row>
    <row r="80">
      <c r="A80" s="5" t="n"/>
      <c r="B80" s="6" t="n"/>
      <c r="C80" s="6" t="n"/>
      <c r="D80" s="6" t="n"/>
      <c r="E80" s="7" t="n"/>
      <c r="F80" s="8" t="n"/>
      <c r="G80" s="7">
        <f>IF(E80="","",ROUND(E80*N(F80)/100,2))</f>
        <v/>
      </c>
      <c r="H80" s="7">
        <f>IF(E80="","",E80+G80)</f>
        <v/>
      </c>
      <c r="I80" s="6" t="n"/>
      <c r="J80" s="8">
        <f>IF(A80="","",ROUNDUP(MONTH(A80)/3,0))</f>
        <v/>
      </c>
    </row>
    <row r="81">
      <c r="A81" s="5" t="n"/>
      <c r="B81" s="6" t="n"/>
      <c r="C81" s="6" t="n"/>
      <c r="D81" s="6" t="n"/>
      <c r="E81" s="7" t="n"/>
      <c r="F81" s="8" t="n"/>
      <c r="G81" s="7">
        <f>IF(E81="","",ROUND(E81*N(F81)/100,2))</f>
        <v/>
      </c>
      <c r="H81" s="7">
        <f>IF(E81="","",E81+G81)</f>
        <v/>
      </c>
      <c r="I81" s="6" t="n"/>
      <c r="J81" s="8">
        <f>IF(A81="","",ROUNDUP(MONTH(A81)/3,0))</f>
        <v/>
      </c>
    </row>
    <row r="82">
      <c r="A82" s="5" t="n"/>
      <c r="B82" s="6" t="n"/>
      <c r="C82" s="6" t="n"/>
      <c r="D82" s="6" t="n"/>
      <c r="E82" s="7" t="n"/>
      <c r="F82" s="8" t="n"/>
      <c r="G82" s="7">
        <f>IF(E82="","",ROUND(E82*N(F82)/100,2))</f>
        <v/>
      </c>
      <c r="H82" s="7">
        <f>IF(E82="","",E82+G82)</f>
        <v/>
      </c>
      <c r="I82" s="6" t="n"/>
      <c r="J82" s="8">
        <f>IF(A82="","",ROUNDUP(MONTH(A82)/3,0))</f>
        <v/>
      </c>
    </row>
    <row r="83">
      <c r="A83" s="5" t="n"/>
      <c r="B83" s="6" t="n"/>
      <c r="C83" s="6" t="n"/>
      <c r="D83" s="6" t="n"/>
      <c r="E83" s="7" t="n"/>
      <c r="F83" s="8" t="n"/>
      <c r="G83" s="7">
        <f>IF(E83="","",ROUND(E83*N(F83)/100,2))</f>
        <v/>
      </c>
      <c r="H83" s="7">
        <f>IF(E83="","",E83+G83)</f>
        <v/>
      </c>
      <c r="I83" s="6" t="n"/>
      <c r="J83" s="8">
        <f>IF(A83="","",ROUNDUP(MONTH(A83)/3,0))</f>
        <v/>
      </c>
    </row>
    <row r="84">
      <c r="A84" s="5" t="n"/>
      <c r="B84" s="6" t="n"/>
      <c r="C84" s="6" t="n"/>
      <c r="D84" s="6" t="n"/>
      <c r="E84" s="7" t="n"/>
      <c r="F84" s="8" t="n"/>
      <c r="G84" s="7">
        <f>IF(E84="","",ROUND(E84*N(F84)/100,2))</f>
        <v/>
      </c>
      <c r="H84" s="7">
        <f>IF(E84="","",E84+G84)</f>
        <v/>
      </c>
      <c r="I84" s="6" t="n"/>
      <c r="J84" s="8">
        <f>IF(A84="","",ROUNDUP(MONTH(A84)/3,0))</f>
        <v/>
      </c>
    </row>
    <row r="85">
      <c r="A85" s="5" t="n"/>
      <c r="B85" s="6" t="n"/>
      <c r="C85" s="6" t="n"/>
      <c r="D85" s="6" t="n"/>
      <c r="E85" s="7" t="n"/>
      <c r="F85" s="8" t="n"/>
      <c r="G85" s="7">
        <f>IF(E85="","",ROUND(E85*N(F85)/100,2))</f>
        <v/>
      </c>
      <c r="H85" s="7">
        <f>IF(E85="","",E85+G85)</f>
        <v/>
      </c>
      <c r="I85" s="6" t="n"/>
      <c r="J85" s="8">
        <f>IF(A85="","",ROUNDUP(MONTH(A85)/3,0))</f>
        <v/>
      </c>
    </row>
    <row r="86">
      <c r="A86" s="5" t="n"/>
      <c r="B86" s="6" t="n"/>
      <c r="C86" s="6" t="n"/>
      <c r="D86" s="6" t="n"/>
      <c r="E86" s="7" t="n"/>
      <c r="F86" s="8" t="n"/>
      <c r="G86" s="7">
        <f>IF(E86="","",ROUND(E86*N(F86)/100,2))</f>
        <v/>
      </c>
      <c r="H86" s="7">
        <f>IF(E86="","",E86+G86)</f>
        <v/>
      </c>
      <c r="I86" s="6" t="n"/>
      <c r="J86" s="8">
        <f>IF(A86="","",ROUNDUP(MONTH(A86)/3,0))</f>
        <v/>
      </c>
    </row>
    <row r="87">
      <c r="A87" s="5" t="n"/>
      <c r="B87" s="6" t="n"/>
      <c r="C87" s="6" t="n"/>
      <c r="D87" s="6" t="n"/>
      <c r="E87" s="7" t="n"/>
      <c r="F87" s="8" t="n"/>
      <c r="G87" s="7">
        <f>IF(E87="","",ROUND(E87*N(F87)/100,2))</f>
        <v/>
      </c>
      <c r="H87" s="7">
        <f>IF(E87="","",E87+G87)</f>
        <v/>
      </c>
      <c r="I87" s="6" t="n"/>
      <c r="J87" s="8">
        <f>IF(A87="","",ROUNDUP(MONTH(A87)/3,0))</f>
        <v/>
      </c>
    </row>
    <row r="88">
      <c r="A88" s="5" t="n"/>
      <c r="B88" s="6" t="n"/>
      <c r="C88" s="6" t="n"/>
      <c r="D88" s="6" t="n"/>
      <c r="E88" s="7" t="n"/>
      <c r="F88" s="8" t="n"/>
      <c r="G88" s="7">
        <f>IF(E88="","",ROUND(E88*N(F88)/100,2))</f>
        <v/>
      </c>
      <c r="H88" s="7">
        <f>IF(E88="","",E88+G88)</f>
        <v/>
      </c>
      <c r="I88" s="6" t="n"/>
      <c r="J88" s="8">
        <f>IF(A88="","",ROUNDUP(MONTH(A88)/3,0))</f>
        <v/>
      </c>
    </row>
    <row r="89">
      <c r="A89" s="5" t="n"/>
      <c r="B89" s="6" t="n"/>
      <c r="C89" s="6" t="n"/>
      <c r="D89" s="6" t="n"/>
      <c r="E89" s="7" t="n"/>
      <c r="F89" s="8" t="n"/>
      <c r="G89" s="7">
        <f>IF(E89="","",ROUND(E89*N(F89)/100,2))</f>
        <v/>
      </c>
      <c r="H89" s="7">
        <f>IF(E89="","",E89+G89)</f>
        <v/>
      </c>
      <c r="I89" s="6" t="n"/>
      <c r="J89" s="8">
        <f>IF(A89="","",ROUNDUP(MONTH(A89)/3,0))</f>
        <v/>
      </c>
    </row>
    <row r="90">
      <c r="A90" s="5" t="n"/>
      <c r="B90" s="6" t="n"/>
      <c r="C90" s="6" t="n"/>
      <c r="D90" s="6" t="n"/>
      <c r="E90" s="7" t="n"/>
      <c r="F90" s="8" t="n"/>
      <c r="G90" s="7">
        <f>IF(E90="","",ROUND(E90*N(F90)/100,2))</f>
        <v/>
      </c>
      <c r="H90" s="7">
        <f>IF(E90="","",E90+G90)</f>
        <v/>
      </c>
      <c r="I90" s="6" t="n"/>
      <c r="J90" s="8">
        <f>IF(A90="","",ROUNDUP(MONTH(A90)/3,0))</f>
        <v/>
      </c>
    </row>
    <row r="91">
      <c r="A91" s="5" t="n"/>
      <c r="B91" s="6" t="n"/>
      <c r="C91" s="6" t="n"/>
      <c r="D91" s="6" t="n"/>
      <c r="E91" s="7" t="n"/>
      <c r="F91" s="8" t="n"/>
      <c r="G91" s="7">
        <f>IF(E91="","",ROUND(E91*N(F91)/100,2))</f>
        <v/>
      </c>
      <c r="H91" s="7">
        <f>IF(E91="","",E91+G91)</f>
        <v/>
      </c>
      <c r="I91" s="6" t="n"/>
      <c r="J91" s="8">
        <f>IF(A91="","",ROUNDUP(MONTH(A91)/3,0))</f>
        <v/>
      </c>
    </row>
    <row r="92">
      <c r="A92" s="5" t="n"/>
      <c r="B92" s="6" t="n"/>
      <c r="C92" s="6" t="n"/>
      <c r="D92" s="6" t="n"/>
      <c r="E92" s="7" t="n"/>
      <c r="F92" s="8" t="n"/>
      <c r="G92" s="7">
        <f>IF(E92="","",ROUND(E92*N(F92)/100,2))</f>
        <v/>
      </c>
      <c r="H92" s="7">
        <f>IF(E92="","",E92+G92)</f>
        <v/>
      </c>
      <c r="I92" s="6" t="n"/>
      <c r="J92" s="8">
        <f>IF(A92="","",ROUNDUP(MONTH(A92)/3,0))</f>
        <v/>
      </c>
    </row>
    <row r="93">
      <c r="A93" s="5" t="n"/>
      <c r="B93" s="6" t="n"/>
      <c r="C93" s="6" t="n"/>
      <c r="D93" s="6" t="n"/>
      <c r="E93" s="7" t="n"/>
      <c r="F93" s="8" t="n"/>
      <c r="G93" s="7">
        <f>IF(E93="","",ROUND(E93*N(F93)/100,2))</f>
        <v/>
      </c>
      <c r="H93" s="7">
        <f>IF(E93="","",E93+G93)</f>
        <v/>
      </c>
      <c r="I93" s="6" t="n"/>
      <c r="J93" s="8">
        <f>IF(A93="","",ROUNDUP(MONTH(A93)/3,0))</f>
        <v/>
      </c>
    </row>
    <row r="94">
      <c r="A94" s="5" t="n"/>
      <c r="B94" s="6" t="n"/>
      <c r="C94" s="6" t="n"/>
      <c r="D94" s="6" t="n"/>
      <c r="E94" s="7" t="n"/>
      <c r="F94" s="8" t="n"/>
      <c r="G94" s="7">
        <f>IF(E94="","",ROUND(E94*N(F94)/100,2))</f>
        <v/>
      </c>
      <c r="H94" s="7">
        <f>IF(E94="","",E94+G94)</f>
        <v/>
      </c>
      <c r="I94" s="6" t="n"/>
      <c r="J94" s="8">
        <f>IF(A94="","",ROUNDUP(MONTH(A94)/3,0))</f>
        <v/>
      </c>
    </row>
    <row r="95">
      <c r="A95" s="5" t="n"/>
      <c r="B95" s="6" t="n"/>
      <c r="C95" s="6" t="n"/>
      <c r="D95" s="6" t="n"/>
      <c r="E95" s="7" t="n"/>
      <c r="F95" s="8" t="n"/>
      <c r="G95" s="7">
        <f>IF(E95="","",ROUND(E95*N(F95)/100,2))</f>
        <v/>
      </c>
      <c r="H95" s="7">
        <f>IF(E95="","",E95+G95)</f>
        <v/>
      </c>
      <c r="I95" s="6" t="n"/>
      <c r="J95" s="8">
        <f>IF(A95="","",ROUNDUP(MONTH(A95)/3,0))</f>
        <v/>
      </c>
    </row>
    <row r="96">
      <c r="A96" s="5" t="n"/>
      <c r="B96" s="6" t="n"/>
      <c r="C96" s="6" t="n"/>
      <c r="D96" s="6" t="n"/>
      <c r="E96" s="7" t="n"/>
      <c r="F96" s="8" t="n"/>
      <c r="G96" s="7">
        <f>IF(E96="","",ROUND(E96*N(F96)/100,2))</f>
        <v/>
      </c>
      <c r="H96" s="7">
        <f>IF(E96="","",E96+G96)</f>
        <v/>
      </c>
      <c r="I96" s="6" t="n"/>
      <c r="J96" s="8">
        <f>IF(A96="","",ROUNDUP(MONTH(A96)/3,0))</f>
        <v/>
      </c>
    </row>
    <row r="97">
      <c r="A97" s="5" t="n"/>
      <c r="B97" s="6" t="n"/>
      <c r="C97" s="6" t="n"/>
      <c r="D97" s="6" t="n"/>
      <c r="E97" s="7" t="n"/>
      <c r="F97" s="8" t="n"/>
      <c r="G97" s="7">
        <f>IF(E97="","",ROUND(E97*N(F97)/100,2))</f>
        <v/>
      </c>
      <c r="H97" s="7">
        <f>IF(E97="","",E97+G97)</f>
        <v/>
      </c>
      <c r="I97" s="6" t="n"/>
      <c r="J97" s="8">
        <f>IF(A97="","",ROUNDUP(MONTH(A97)/3,0))</f>
        <v/>
      </c>
    </row>
    <row r="98">
      <c r="A98" s="5" t="n"/>
      <c r="B98" s="6" t="n"/>
      <c r="C98" s="6" t="n"/>
      <c r="D98" s="6" t="n"/>
      <c r="E98" s="7" t="n"/>
      <c r="F98" s="8" t="n"/>
      <c r="G98" s="7">
        <f>IF(E98="","",ROUND(E98*N(F98)/100,2))</f>
        <v/>
      </c>
      <c r="H98" s="7">
        <f>IF(E98="","",E98+G98)</f>
        <v/>
      </c>
      <c r="I98" s="6" t="n"/>
      <c r="J98" s="8">
        <f>IF(A98="","",ROUNDUP(MONTH(A98)/3,0))</f>
        <v/>
      </c>
    </row>
    <row r="99">
      <c r="A99" s="5" t="n"/>
      <c r="B99" s="6" t="n"/>
      <c r="C99" s="6" t="n"/>
      <c r="D99" s="6" t="n"/>
      <c r="E99" s="7" t="n"/>
      <c r="F99" s="8" t="n"/>
      <c r="G99" s="7">
        <f>IF(E99="","",ROUND(E99*N(F99)/100,2))</f>
        <v/>
      </c>
      <c r="H99" s="7">
        <f>IF(E99="","",E99+G99)</f>
        <v/>
      </c>
      <c r="I99" s="6" t="n"/>
      <c r="J99" s="8">
        <f>IF(A99="","",ROUNDUP(MONTH(A99)/3,0))</f>
        <v/>
      </c>
    </row>
    <row r="100">
      <c r="A100" s="5" t="n"/>
      <c r="B100" s="6" t="n"/>
      <c r="C100" s="6" t="n"/>
      <c r="D100" s="6" t="n"/>
      <c r="E100" s="7" t="n"/>
      <c r="F100" s="8" t="n"/>
      <c r="G100" s="7">
        <f>IF(E100="","",ROUND(E100*N(F100)/100,2))</f>
        <v/>
      </c>
      <c r="H100" s="7">
        <f>IF(E100="","",E100+G100)</f>
        <v/>
      </c>
      <c r="I100" s="6" t="n"/>
      <c r="J100" s="8">
        <f>IF(A100="","",ROUNDUP(MONTH(A100)/3,0))</f>
        <v/>
      </c>
    </row>
    <row r="101">
      <c r="A101" s="5" t="n"/>
      <c r="B101" s="6" t="n"/>
      <c r="C101" s="6" t="n"/>
      <c r="D101" s="6" t="n"/>
      <c r="E101" s="7" t="n"/>
      <c r="F101" s="8" t="n"/>
      <c r="G101" s="7">
        <f>IF(E101="","",ROUND(E101*N(F101)/100,2))</f>
        <v/>
      </c>
      <c r="H101" s="7">
        <f>IF(E101="","",E101+G101)</f>
        <v/>
      </c>
      <c r="I101" s="6" t="n"/>
      <c r="J101" s="8">
        <f>IF(A101="","",ROUNDUP(MONTH(A101)/3,0))</f>
        <v/>
      </c>
    </row>
    <row r="102">
      <c r="A102" s="5" t="n"/>
      <c r="B102" s="6" t="n"/>
      <c r="C102" s="6" t="n"/>
      <c r="D102" s="6" t="n"/>
      <c r="E102" s="7" t="n"/>
      <c r="F102" s="8" t="n"/>
      <c r="G102" s="7">
        <f>IF(E102="","",ROUND(E102*N(F102)/100,2))</f>
        <v/>
      </c>
      <c r="H102" s="7">
        <f>IF(E102="","",E102+G102)</f>
        <v/>
      </c>
      <c r="I102" s="6" t="n"/>
      <c r="J102" s="8">
        <f>IF(A102="","",ROUNDUP(MONTH(A102)/3,0))</f>
        <v/>
      </c>
    </row>
    <row r="103">
      <c r="A103" s="5" t="n"/>
      <c r="B103" s="6" t="n"/>
      <c r="C103" s="6" t="n"/>
      <c r="D103" s="6" t="n"/>
      <c r="E103" s="7" t="n"/>
      <c r="F103" s="8" t="n"/>
      <c r="G103" s="7">
        <f>IF(E103="","",ROUND(E103*N(F103)/100,2))</f>
        <v/>
      </c>
      <c r="H103" s="7">
        <f>IF(E103="","",E103+G103)</f>
        <v/>
      </c>
      <c r="I103" s="6" t="n"/>
      <c r="J103" s="8">
        <f>IF(A103="","",ROUNDUP(MONTH(A103)/3,0))</f>
        <v/>
      </c>
    </row>
    <row r="104">
      <c r="A104" s="5" t="n"/>
      <c r="B104" s="6" t="n"/>
      <c r="C104" s="6" t="n"/>
      <c r="D104" s="6" t="n"/>
      <c r="E104" s="7" t="n"/>
      <c r="F104" s="8" t="n"/>
      <c r="G104" s="7">
        <f>IF(E104="","",ROUND(E104*N(F104)/100,2))</f>
        <v/>
      </c>
      <c r="H104" s="7">
        <f>IF(E104="","",E104+G104)</f>
        <v/>
      </c>
      <c r="I104" s="6" t="n"/>
      <c r="J104" s="8">
        <f>IF(A104="","",ROUNDUP(MONTH(A104)/3,0))</f>
        <v/>
      </c>
    </row>
    <row r="105">
      <c r="A105" s="5" t="n"/>
      <c r="B105" s="6" t="n"/>
      <c r="C105" s="6" t="n"/>
      <c r="D105" s="6" t="n"/>
      <c r="E105" s="7" t="n"/>
      <c r="F105" s="8" t="n"/>
      <c r="G105" s="7">
        <f>IF(E105="","",ROUND(E105*N(F105)/100,2))</f>
        <v/>
      </c>
      <c r="H105" s="7">
        <f>IF(E105="","",E105+G105)</f>
        <v/>
      </c>
      <c r="I105" s="6" t="n"/>
      <c r="J105" s="8">
        <f>IF(A105="","",ROUNDUP(MONTH(A105)/3,0))</f>
        <v/>
      </c>
    </row>
    <row r="106">
      <c r="A106" s="5" t="n"/>
      <c r="B106" s="6" t="n"/>
      <c r="C106" s="6" t="n"/>
      <c r="D106" s="6" t="n"/>
      <c r="E106" s="7" t="n"/>
      <c r="F106" s="8" t="n"/>
      <c r="G106" s="7">
        <f>IF(E106="","",ROUND(E106*N(F106)/100,2))</f>
        <v/>
      </c>
      <c r="H106" s="7">
        <f>IF(E106="","",E106+G106)</f>
        <v/>
      </c>
      <c r="I106" s="6" t="n"/>
      <c r="J106" s="8">
        <f>IF(A106="","",ROUNDUP(MONTH(A106)/3,0))</f>
        <v/>
      </c>
    </row>
    <row r="107">
      <c r="A107" s="5" t="n"/>
      <c r="B107" s="6" t="n"/>
      <c r="C107" s="6" t="n"/>
      <c r="D107" s="6" t="n"/>
      <c r="E107" s="7" t="n"/>
      <c r="F107" s="8" t="n"/>
      <c r="G107" s="7">
        <f>IF(E107="","",ROUND(E107*N(F107)/100,2))</f>
        <v/>
      </c>
      <c r="H107" s="7">
        <f>IF(E107="","",E107+G107)</f>
        <v/>
      </c>
      <c r="I107" s="6" t="n"/>
      <c r="J107" s="8">
        <f>IF(A107="","",ROUNDUP(MONTH(A107)/3,0))</f>
        <v/>
      </c>
    </row>
    <row r="108">
      <c r="A108" s="5" t="n"/>
      <c r="B108" s="6" t="n"/>
      <c r="C108" s="6" t="n"/>
      <c r="D108" s="6" t="n"/>
      <c r="E108" s="7" t="n"/>
      <c r="F108" s="8" t="n"/>
      <c r="G108" s="7">
        <f>IF(E108="","",ROUND(E108*N(F108)/100,2))</f>
        <v/>
      </c>
      <c r="H108" s="7">
        <f>IF(E108="","",E108+G108)</f>
        <v/>
      </c>
      <c r="I108" s="6" t="n"/>
      <c r="J108" s="8">
        <f>IF(A108="","",ROUNDUP(MONTH(A108)/3,0))</f>
        <v/>
      </c>
    </row>
    <row r="109">
      <c r="A109" s="5" t="n"/>
      <c r="B109" s="6" t="n"/>
      <c r="C109" s="6" t="n"/>
      <c r="D109" s="6" t="n"/>
      <c r="E109" s="7" t="n"/>
      <c r="F109" s="8" t="n"/>
      <c r="G109" s="7">
        <f>IF(E109="","",ROUND(E109*N(F109)/100,2))</f>
        <v/>
      </c>
      <c r="H109" s="7">
        <f>IF(E109="","",E109+G109)</f>
        <v/>
      </c>
      <c r="I109" s="6" t="n"/>
      <c r="J109" s="8">
        <f>IF(A109="","",ROUNDUP(MONTH(A109)/3,0))</f>
        <v/>
      </c>
    </row>
    <row r="110">
      <c r="A110" s="5" t="n"/>
      <c r="B110" s="6" t="n"/>
      <c r="C110" s="6" t="n"/>
      <c r="D110" s="6" t="n"/>
      <c r="E110" s="7" t="n"/>
      <c r="F110" s="8" t="n"/>
      <c r="G110" s="7">
        <f>IF(E110="","",ROUND(E110*N(F110)/100,2))</f>
        <v/>
      </c>
      <c r="H110" s="7">
        <f>IF(E110="","",E110+G110)</f>
        <v/>
      </c>
      <c r="I110" s="6" t="n"/>
      <c r="J110" s="8">
        <f>IF(A110="","",ROUNDUP(MONTH(A110)/3,0))</f>
        <v/>
      </c>
    </row>
    <row r="111">
      <c r="A111" s="5" t="n"/>
      <c r="B111" s="6" t="n"/>
      <c r="C111" s="6" t="n"/>
      <c r="D111" s="6" t="n"/>
      <c r="E111" s="7" t="n"/>
      <c r="F111" s="8" t="n"/>
      <c r="G111" s="7">
        <f>IF(E111="","",ROUND(E111*N(F111)/100,2))</f>
        <v/>
      </c>
      <c r="H111" s="7">
        <f>IF(E111="","",E111+G111)</f>
        <v/>
      </c>
      <c r="I111" s="6" t="n"/>
      <c r="J111" s="8">
        <f>IF(A111="","",ROUNDUP(MONTH(A111)/3,0))</f>
        <v/>
      </c>
    </row>
    <row r="112">
      <c r="A112" s="5" t="n"/>
      <c r="B112" s="6" t="n"/>
      <c r="C112" s="6" t="n"/>
      <c r="D112" s="6" t="n"/>
      <c r="E112" s="7" t="n"/>
      <c r="F112" s="8" t="n"/>
      <c r="G112" s="7">
        <f>IF(E112="","",ROUND(E112*N(F112)/100,2))</f>
        <v/>
      </c>
      <c r="H112" s="7">
        <f>IF(E112="","",E112+G112)</f>
        <v/>
      </c>
      <c r="I112" s="6" t="n"/>
      <c r="J112" s="8">
        <f>IF(A112="","",ROUNDUP(MONTH(A112)/3,0))</f>
        <v/>
      </c>
    </row>
    <row r="113">
      <c r="A113" s="5" t="n"/>
      <c r="B113" s="6" t="n"/>
      <c r="C113" s="6" t="n"/>
      <c r="D113" s="6" t="n"/>
      <c r="E113" s="7" t="n"/>
      <c r="F113" s="8" t="n"/>
      <c r="G113" s="7">
        <f>IF(E113="","",ROUND(E113*N(F113)/100,2))</f>
        <v/>
      </c>
      <c r="H113" s="7">
        <f>IF(E113="","",E113+G113)</f>
        <v/>
      </c>
      <c r="I113" s="6" t="n"/>
      <c r="J113" s="8">
        <f>IF(A113="","",ROUNDUP(MONTH(A113)/3,0))</f>
        <v/>
      </c>
    </row>
    <row r="114">
      <c r="A114" s="5" t="n"/>
      <c r="B114" s="6" t="n"/>
      <c r="C114" s="6" t="n"/>
      <c r="D114" s="6" t="n"/>
      <c r="E114" s="7" t="n"/>
      <c r="F114" s="8" t="n"/>
      <c r="G114" s="7">
        <f>IF(E114="","",ROUND(E114*N(F114)/100,2))</f>
        <v/>
      </c>
      <c r="H114" s="7">
        <f>IF(E114="","",E114+G114)</f>
        <v/>
      </c>
      <c r="I114" s="6" t="n"/>
      <c r="J114" s="8">
        <f>IF(A114="","",ROUNDUP(MONTH(A114)/3,0))</f>
        <v/>
      </c>
    </row>
    <row r="115">
      <c r="A115" s="5" t="n"/>
      <c r="B115" s="6" t="n"/>
      <c r="C115" s="6" t="n"/>
      <c r="D115" s="6" t="n"/>
      <c r="E115" s="7" t="n"/>
      <c r="F115" s="8" t="n"/>
      <c r="G115" s="7">
        <f>IF(E115="","",ROUND(E115*N(F115)/100,2))</f>
        <v/>
      </c>
      <c r="H115" s="7">
        <f>IF(E115="","",E115+G115)</f>
        <v/>
      </c>
      <c r="I115" s="6" t="n"/>
      <c r="J115" s="8">
        <f>IF(A115="","",ROUNDUP(MONTH(A115)/3,0))</f>
        <v/>
      </c>
    </row>
    <row r="116">
      <c r="A116" s="5" t="n"/>
      <c r="B116" s="6" t="n"/>
      <c r="C116" s="6" t="n"/>
      <c r="D116" s="6" t="n"/>
      <c r="E116" s="7" t="n"/>
      <c r="F116" s="8" t="n"/>
      <c r="G116" s="7">
        <f>IF(E116="","",ROUND(E116*N(F116)/100,2))</f>
        <v/>
      </c>
      <c r="H116" s="7">
        <f>IF(E116="","",E116+G116)</f>
        <v/>
      </c>
      <c r="I116" s="6" t="n"/>
      <c r="J116" s="8">
        <f>IF(A116="","",ROUNDUP(MONTH(A116)/3,0))</f>
        <v/>
      </c>
    </row>
    <row r="117">
      <c r="A117" s="5" t="n"/>
      <c r="B117" s="6" t="n"/>
      <c r="C117" s="6" t="n"/>
      <c r="D117" s="6" t="n"/>
      <c r="E117" s="7" t="n"/>
      <c r="F117" s="8" t="n"/>
      <c r="G117" s="7">
        <f>IF(E117="","",ROUND(E117*N(F117)/100,2))</f>
        <v/>
      </c>
      <c r="H117" s="7">
        <f>IF(E117="","",E117+G117)</f>
        <v/>
      </c>
      <c r="I117" s="6" t="n"/>
      <c r="J117" s="8">
        <f>IF(A117="","",ROUNDUP(MONTH(A117)/3,0))</f>
        <v/>
      </c>
    </row>
    <row r="118">
      <c r="A118" s="5" t="n"/>
      <c r="B118" s="6" t="n"/>
      <c r="C118" s="6" t="n"/>
      <c r="D118" s="6" t="n"/>
      <c r="E118" s="7" t="n"/>
      <c r="F118" s="8" t="n"/>
      <c r="G118" s="7">
        <f>IF(E118="","",ROUND(E118*N(F118)/100,2))</f>
        <v/>
      </c>
      <c r="H118" s="7">
        <f>IF(E118="","",E118+G118)</f>
        <v/>
      </c>
      <c r="I118" s="6" t="n"/>
      <c r="J118" s="8">
        <f>IF(A118="","",ROUNDUP(MONTH(A118)/3,0))</f>
        <v/>
      </c>
    </row>
    <row r="119">
      <c r="A119" s="5" t="n"/>
      <c r="B119" s="6" t="n"/>
      <c r="C119" s="6" t="n"/>
      <c r="D119" s="6" t="n"/>
      <c r="E119" s="7" t="n"/>
      <c r="F119" s="8" t="n"/>
      <c r="G119" s="7">
        <f>IF(E119="","",ROUND(E119*N(F119)/100,2))</f>
        <v/>
      </c>
      <c r="H119" s="7">
        <f>IF(E119="","",E119+G119)</f>
        <v/>
      </c>
      <c r="I119" s="6" t="n"/>
      <c r="J119" s="8">
        <f>IF(A119="","",ROUNDUP(MONTH(A119)/3,0))</f>
        <v/>
      </c>
    </row>
    <row r="120">
      <c r="A120" s="5" t="n"/>
      <c r="B120" s="6" t="n"/>
      <c r="C120" s="6" t="n"/>
      <c r="D120" s="6" t="n"/>
      <c r="E120" s="7" t="n"/>
      <c r="F120" s="8" t="n"/>
      <c r="G120" s="7">
        <f>IF(E120="","",ROUND(E120*N(F120)/100,2))</f>
        <v/>
      </c>
      <c r="H120" s="7">
        <f>IF(E120="","",E120+G120)</f>
        <v/>
      </c>
      <c r="I120" s="6" t="n"/>
      <c r="J120" s="8">
        <f>IF(A120="","",ROUNDUP(MONTH(A120)/3,0))</f>
        <v/>
      </c>
    </row>
    <row r="121">
      <c r="A121" s="5" t="n"/>
      <c r="B121" s="6" t="n"/>
      <c r="C121" s="6" t="n"/>
      <c r="D121" s="6" t="n"/>
      <c r="E121" s="7" t="n"/>
      <c r="F121" s="8" t="n"/>
      <c r="G121" s="7">
        <f>IF(E121="","",ROUND(E121*N(F121)/100,2))</f>
        <v/>
      </c>
      <c r="H121" s="7">
        <f>IF(E121="","",E121+G121)</f>
        <v/>
      </c>
      <c r="I121" s="6" t="n"/>
      <c r="J121" s="8">
        <f>IF(A121="","",ROUNDUP(MONTH(A121)/3,0))</f>
        <v/>
      </c>
    </row>
    <row r="122">
      <c r="A122" s="5" t="n"/>
      <c r="B122" s="6" t="n"/>
      <c r="C122" s="6" t="n"/>
      <c r="D122" s="6" t="n"/>
      <c r="E122" s="7" t="n"/>
      <c r="F122" s="8" t="n"/>
      <c r="G122" s="7">
        <f>IF(E122="","",ROUND(E122*N(F122)/100,2))</f>
        <v/>
      </c>
      <c r="H122" s="7">
        <f>IF(E122="","",E122+G122)</f>
        <v/>
      </c>
      <c r="I122" s="6" t="n"/>
      <c r="J122" s="8">
        <f>IF(A122="","",ROUNDUP(MONTH(A122)/3,0))</f>
        <v/>
      </c>
    </row>
    <row r="123">
      <c r="A123" s="5" t="n"/>
      <c r="B123" s="6" t="n"/>
      <c r="C123" s="6" t="n"/>
      <c r="D123" s="6" t="n"/>
      <c r="E123" s="7" t="n"/>
      <c r="F123" s="8" t="n"/>
      <c r="G123" s="7">
        <f>IF(E123="","",ROUND(E123*N(F123)/100,2))</f>
        <v/>
      </c>
      <c r="H123" s="7">
        <f>IF(E123="","",E123+G123)</f>
        <v/>
      </c>
      <c r="I123" s="6" t="n"/>
      <c r="J123" s="8">
        <f>IF(A123="","",ROUNDUP(MONTH(A123)/3,0))</f>
        <v/>
      </c>
    </row>
    <row r="124">
      <c r="A124" s="5" t="n"/>
      <c r="B124" s="6" t="n"/>
      <c r="C124" s="6" t="n"/>
      <c r="D124" s="6" t="n"/>
      <c r="E124" s="7" t="n"/>
      <c r="F124" s="8" t="n"/>
      <c r="G124" s="7">
        <f>IF(E124="","",ROUND(E124*N(F124)/100,2))</f>
        <v/>
      </c>
      <c r="H124" s="7">
        <f>IF(E124="","",E124+G124)</f>
        <v/>
      </c>
      <c r="I124" s="6" t="n"/>
      <c r="J124" s="8">
        <f>IF(A124="","",ROUNDUP(MONTH(A124)/3,0))</f>
        <v/>
      </c>
    </row>
    <row r="125">
      <c r="A125" s="5" t="n"/>
      <c r="B125" s="6" t="n"/>
      <c r="C125" s="6" t="n"/>
      <c r="D125" s="6" t="n"/>
      <c r="E125" s="7" t="n"/>
      <c r="F125" s="8" t="n"/>
      <c r="G125" s="7">
        <f>IF(E125="","",ROUND(E125*N(F125)/100,2))</f>
        <v/>
      </c>
      <c r="H125" s="7">
        <f>IF(E125="","",E125+G125)</f>
        <v/>
      </c>
      <c r="I125" s="6" t="n"/>
      <c r="J125" s="8">
        <f>IF(A125="","",ROUNDUP(MONTH(A125)/3,0))</f>
        <v/>
      </c>
    </row>
    <row r="126">
      <c r="A126" s="5" t="n"/>
      <c r="B126" s="6" t="n"/>
      <c r="C126" s="6" t="n"/>
      <c r="D126" s="6" t="n"/>
      <c r="E126" s="7" t="n"/>
      <c r="F126" s="8" t="n"/>
      <c r="G126" s="7">
        <f>IF(E126="","",ROUND(E126*N(F126)/100,2))</f>
        <v/>
      </c>
      <c r="H126" s="7">
        <f>IF(E126="","",E126+G126)</f>
        <v/>
      </c>
      <c r="I126" s="6" t="n"/>
      <c r="J126" s="8">
        <f>IF(A126="","",ROUNDUP(MONTH(A126)/3,0))</f>
        <v/>
      </c>
    </row>
    <row r="127">
      <c r="A127" s="5" t="n"/>
      <c r="B127" s="6" t="n"/>
      <c r="C127" s="6" t="n"/>
      <c r="D127" s="6" t="n"/>
      <c r="E127" s="7" t="n"/>
      <c r="F127" s="8" t="n"/>
      <c r="G127" s="7">
        <f>IF(E127="","",ROUND(E127*N(F127)/100,2))</f>
        <v/>
      </c>
      <c r="H127" s="7">
        <f>IF(E127="","",E127+G127)</f>
        <v/>
      </c>
      <c r="I127" s="6" t="n"/>
      <c r="J127" s="8">
        <f>IF(A127="","",ROUNDUP(MONTH(A127)/3,0))</f>
        <v/>
      </c>
    </row>
    <row r="128">
      <c r="A128" s="5" t="n"/>
      <c r="B128" s="6" t="n"/>
      <c r="C128" s="6" t="n"/>
      <c r="D128" s="6" t="n"/>
      <c r="E128" s="7" t="n"/>
      <c r="F128" s="8" t="n"/>
      <c r="G128" s="7">
        <f>IF(E128="","",ROUND(E128*N(F128)/100,2))</f>
        <v/>
      </c>
      <c r="H128" s="7">
        <f>IF(E128="","",E128+G128)</f>
        <v/>
      </c>
      <c r="I128" s="6" t="n"/>
      <c r="J128" s="8">
        <f>IF(A128="","",ROUNDUP(MONTH(A128)/3,0))</f>
        <v/>
      </c>
    </row>
    <row r="129">
      <c r="A129" s="5" t="n"/>
      <c r="B129" s="6" t="n"/>
      <c r="C129" s="6" t="n"/>
      <c r="D129" s="6" t="n"/>
      <c r="E129" s="7" t="n"/>
      <c r="F129" s="8" t="n"/>
      <c r="G129" s="7">
        <f>IF(E129="","",ROUND(E129*N(F129)/100,2))</f>
        <v/>
      </c>
      <c r="H129" s="7">
        <f>IF(E129="","",E129+G129)</f>
        <v/>
      </c>
      <c r="I129" s="6" t="n"/>
      <c r="J129" s="8">
        <f>IF(A129="","",ROUNDUP(MONTH(A129)/3,0))</f>
        <v/>
      </c>
    </row>
    <row r="130">
      <c r="A130" s="5" t="n"/>
      <c r="B130" s="6" t="n"/>
      <c r="C130" s="6" t="n"/>
      <c r="D130" s="6" t="n"/>
      <c r="E130" s="7" t="n"/>
      <c r="F130" s="8" t="n"/>
      <c r="G130" s="7">
        <f>IF(E130="","",ROUND(E130*N(F130)/100,2))</f>
        <v/>
      </c>
      <c r="H130" s="7">
        <f>IF(E130="","",E130+G130)</f>
        <v/>
      </c>
      <c r="I130" s="6" t="n"/>
      <c r="J130" s="8">
        <f>IF(A130="","",ROUNDUP(MONTH(A130)/3,0))</f>
        <v/>
      </c>
    </row>
    <row r="131">
      <c r="A131" s="5" t="n"/>
      <c r="B131" s="6" t="n"/>
      <c r="C131" s="6" t="n"/>
      <c r="D131" s="6" t="n"/>
      <c r="E131" s="7" t="n"/>
      <c r="F131" s="8" t="n"/>
      <c r="G131" s="7">
        <f>IF(E131="","",ROUND(E131*N(F131)/100,2))</f>
        <v/>
      </c>
      <c r="H131" s="7">
        <f>IF(E131="","",E131+G131)</f>
        <v/>
      </c>
      <c r="I131" s="6" t="n"/>
      <c r="J131" s="8">
        <f>IF(A131="","",ROUNDUP(MONTH(A131)/3,0))</f>
        <v/>
      </c>
    </row>
    <row r="132">
      <c r="A132" s="5" t="n"/>
      <c r="B132" s="6" t="n"/>
      <c r="C132" s="6" t="n"/>
      <c r="D132" s="6" t="n"/>
      <c r="E132" s="7" t="n"/>
      <c r="F132" s="8" t="n"/>
      <c r="G132" s="7">
        <f>IF(E132="","",ROUND(E132*N(F132)/100,2))</f>
        <v/>
      </c>
      <c r="H132" s="7">
        <f>IF(E132="","",E132+G132)</f>
        <v/>
      </c>
      <c r="I132" s="6" t="n"/>
      <c r="J132" s="8">
        <f>IF(A132="","",ROUNDUP(MONTH(A132)/3,0))</f>
        <v/>
      </c>
    </row>
    <row r="133">
      <c r="A133" s="5" t="n"/>
      <c r="B133" s="6" t="n"/>
      <c r="C133" s="6" t="n"/>
      <c r="D133" s="6" t="n"/>
      <c r="E133" s="7" t="n"/>
      <c r="F133" s="8" t="n"/>
      <c r="G133" s="7">
        <f>IF(E133="","",ROUND(E133*N(F133)/100,2))</f>
        <v/>
      </c>
      <c r="H133" s="7">
        <f>IF(E133="","",E133+G133)</f>
        <v/>
      </c>
      <c r="I133" s="6" t="n"/>
      <c r="J133" s="8">
        <f>IF(A133="","",ROUNDUP(MONTH(A133)/3,0))</f>
        <v/>
      </c>
    </row>
    <row r="134">
      <c r="A134" s="5" t="n"/>
      <c r="B134" s="6" t="n"/>
      <c r="C134" s="6" t="n"/>
      <c r="D134" s="6" t="n"/>
      <c r="E134" s="7" t="n"/>
      <c r="F134" s="8" t="n"/>
      <c r="G134" s="7">
        <f>IF(E134="","",ROUND(E134*N(F134)/100,2))</f>
        <v/>
      </c>
      <c r="H134" s="7">
        <f>IF(E134="","",E134+G134)</f>
        <v/>
      </c>
      <c r="I134" s="6" t="n"/>
      <c r="J134" s="8">
        <f>IF(A134="","",ROUNDUP(MONTH(A134)/3,0))</f>
        <v/>
      </c>
    </row>
    <row r="135">
      <c r="A135" s="5" t="n"/>
      <c r="B135" s="6" t="n"/>
      <c r="C135" s="6" t="n"/>
      <c r="D135" s="6" t="n"/>
      <c r="E135" s="7" t="n"/>
      <c r="F135" s="8" t="n"/>
      <c r="G135" s="7">
        <f>IF(E135="","",ROUND(E135*N(F135)/100,2))</f>
        <v/>
      </c>
      <c r="H135" s="7">
        <f>IF(E135="","",E135+G135)</f>
        <v/>
      </c>
      <c r="I135" s="6" t="n"/>
      <c r="J135" s="8">
        <f>IF(A135="","",ROUNDUP(MONTH(A135)/3,0))</f>
        <v/>
      </c>
    </row>
    <row r="136">
      <c r="A136" s="5" t="n"/>
      <c r="B136" s="6" t="n"/>
      <c r="C136" s="6" t="n"/>
      <c r="D136" s="6" t="n"/>
      <c r="E136" s="7" t="n"/>
      <c r="F136" s="8" t="n"/>
      <c r="G136" s="7">
        <f>IF(E136="","",ROUND(E136*N(F136)/100,2))</f>
        <v/>
      </c>
      <c r="H136" s="7">
        <f>IF(E136="","",E136+G136)</f>
        <v/>
      </c>
      <c r="I136" s="6" t="n"/>
      <c r="J136" s="8">
        <f>IF(A136="","",ROUNDUP(MONTH(A136)/3,0))</f>
        <v/>
      </c>
    </row>
    <row r="137">
      <c r="A137" s="5" t="n"/>
      <c r="B137" s="6" t="n"/>
      <c r="C137" s="6" t="n"/>
      <c r="D137" s="6" t="n"/>
      <c r="E137" s="7" t="n"/>
      <c r="F137" s="8" t="n"/>
      <c r="G137" s="7">
        <f>IF(E137="","",ROUND(E137*N(F137)/100,2))</f>
        <v/>
      </c>
      <c r="H137" s="7">
        <f>IF(E137="","",E137+G137)</f>
        <v/>
      </c>
      <c r="I137" s="6" t="n"/>
      <c r="J137" s="8">
        <f>IF(A137="","",ROUNDUP(MONTH(A137)/3,0))</f>
        <v/>
      </c>
    </row>
    <row r="138">
      <c r="A138" s="5" t="n"/>
      <c r="B138" s="6" t="n"/>
      <c r="C138" s="6" t="n"/>
      <c r="D138" s="6" t="n"/>
      <c r="E138" s="7" t="n"/>
      <c r="F138" s="8" t="n"/>
      <c r="G138" s="7">
        <f>IF(E138="","",ROUND(E138*N(F138)/100,2))</f>
        <v/>
      </c>
      <c r="H138" s="7">
        <f>IF(E138="","",E138+G138)</f>
        <v/>
      </c>
      <c r="I138" s="6" t="n"/>
      <c r="J138" s="8">
        <f>IF(A138="","",ROUNDUP(MONTH(A138)/3,0))</f>
        <v/>
      </c>
    </row>
    <row r="139">
      <c r="A139" s="5" t="n"/>
      <c r="B139" s="6" t="n"/>
      <c r="C139" s="6" t="n"/>
      <c r="D139" s="6" t="n"/>
      <c r="E139" s="7" t="n"/>
      <c r="F139" s="8" t="n"/>
      <c r="G139" s="7">
        <f>IF(E139="","",ROUND(E139*N(F139)/100,2))</f>
        <v/>
      </c>
      <c r="H139" s="7">
        <f>IF(E139="","",E139+G139)</f>
        <v/>
      </c>
      <c r="I139" s="6" t="n"/>
      <c r="J139" s="8">
        <f>IF(A139="","",ROUNDUP(MONTH(A139)/3,0))</f>
        <v/>
      </c>
    </row>
    <row r="140">
      <c r="A140" s="5" t="n"/>
      <c r="B140" s="6" t="n"/>
      <c r="C140" s="6" t="n"/>
      <c r="D140" s="6" t="n"/>
      <c r="E140" s="7" t="n"/>
      <c r="F140" s="8" t="n"/>
      <c r="G140" s="7">
        <f>IF(E140="","",ROUND(E140*N(F140)/100,2))</f>
        <v/>
      </c>
      <c r="H140" s="7">
        <f>IF(E140="","",E140+G140)</f>
        <v/>
      </c>
      <c r="I140" s="6" t="n"/>
      <c r="J140" s="8">
        <f>IF(A140="","",ROUNDUP(MONTH(A140)/3,0))</f>
        <v/>
      </c>
    </row>
    <row r="141">
      <c r="A141" s="5" t="n"/>
      <c r="B141" s="6" t="n"/>
      <c r="C141" s="6" t="n"/>
      <c r="D141" s="6" t="n"/>
      <c r="E141" s="7" t="n"/>
      <c r="F141" s="8" t="n"/>
      <c r="G141" s="7">
        <f>IF(E141="","",ROUND(E141*N(F141)/100,2))</f>
        <v/>
      </c>
      <c r="H141" s="7">
        <f>IF(E141="","",E141+G141)</f>
        <v/>
      </c>
      <c r="I141" s="6" t="n"/>
      <c r="J141" s="8">
        <f>IF(A141="","",ROUNDUP(MONTH(A141)/3,0))</f>
        <v/>
      </c>
    </row>
    <row r="142">
      <c r="A142" s="5" t="n"/>
      <c r="B142" s="6" t="n"/>
      <c r="C142" s="6" t="n"/>
      <c r="D142" s="6" t="n"/>
      <c r="E142" s="7" t="n"/>
      <c r="F142" s="8" t="n"/>
      <c r="G142" s="7">
        <f>IF(E142="","",ROUND(E142*N(F142)/100,2))</f>
        <v/>
      </c>
      <c r="H142" s="7">
        <f>IF(E142="","",E142+G142)</f>
        <v/>
      </c>
      <c r="I142" s="6" t="n"/>
      <c r="J142" s="8">
        <f>IF(A142="","",ROUNDUP(MONTH(A142)/3,0))</f>
        <v/>
      </c>
    </row>
    <row r="143">
      <c r="A143" s="5" t="n"/>
      <c r="B143" s="6" t="n"/>
      <c r="C143" s="6" t="n"/>
      <c r="D143" s="6" t="n"/>
      <c r="E143" s="7" t="n"/>
      <c r="F143" s="8" t="n"/>
      <c r="G143" s="7">
        <f>IF(E143="","",ROUND(E143*N(F143)/100,2))</f>
        <v/>
      </c>
      <c r="H143" s="7">
        <f>IF(E143="","",E143+G143)</f>
        <v/>
      </c>
      <c r="I143" s="6" t="n"/>
      <c r="J143" s="8">
        <f>IF(A143="","",ROUNDUP(MONTH(A143)/3,0))</f>
        <v/>
      </c>
    </row>
    <row r="144">
      <c r="A144" s="5" t="n"/>
      <c r="B144" s="6" t="n"/>
      <c r="C144" s="6" t="n"/>
      <c r="D144" s="6" t="n"/>
      <c r="E144" s="7" t="n"/>
      <c r="F144" s="8" t="n"/>
      <c r="G144" s="7">
        <f>IF(E144="","",ROUND(E144*N(F144)/100,2))</f>
        <v/>
      </c>
      <c r="H144" s="7">
        <f>IF(E144="","",E144+G144)</f>
        <v/>
      </c>
      <c r="I144" s="6" t="n"/>
      <c r="J144" s="8">
        <f>IF(A144="","",ROUNDUP(MONTH(A144)/3,0))</f>
        <v/>
      </c>
    </row>
    <row r="145">
      <c r="A145" s="5" t="n"/>
      <c r="B145" s="6" t="n"/>
      <c r="C145" s="6" t="n"/>
      <c r="D145" s="6" t="n"/>
      <c r="E145" s="7" t="n"/>
      <c r="F145" s="8" t="n"/>
      <c r="G145" s="7">
        <f>IF(E145="","",ROUND(E145*N(F145)/100,2))</f>
        <v/>
      </c>
      <c r="H145" s="7">
        <f>IF(E145="","",E145+G145)</f>
        <v/>
      </c>
      <c r="I145" s="6" t="n"/>
      <c r="J145" s="8">
        <f>IF(A145="","",ROUNDUP(MONTH(A145)/3,0))</f>
        <v/>
      </c>
    </row>
    <row r="146">
      <c r="A146" s="5" t="n"/>
      <c r="B146" s="6" t="n"/>
      <c r="C146" s="6" t="n"/>
      <c r="D146" s="6" t="n"/>
      <c r="E146" s="7" t="n"/>
      <c r="F146" s="8" t="n"/>
      <c r="G146" s="7">
        <f>IF(E146="","",ROUND(E146*N(F146)/100,2))</f>
        <v/>
      </c>
      <c r="H146" s="7">
        <f>IF(E146="","",E146+G146)</f>
        <v/>
      </c>
      <c r="I146" s="6" t="n"/>
      <c r="J146" s="8">
        <f>IF(A146="","",ROUNDUP(MONTH(A146)/3,0))</f>
        <v/>
      </c>
    </row>
    <row r="147">
      <c r="A147" s="5" t="n"/>
      <c r="B147" s="6" t="n"/>
      <c r="C147" s="6" t="n"/>
      <c r="D147" s="6" t="n"/>
      <c r="E147" s="7" t="n"/>
      <c r="F147" s="8" t="n"/>
      <c r="G147" s="7">
        <f>IF(E147="","",ROUND(E147*N(F147)/100,2))</f>
        <v/>
      </c>
      <c r="H147" s="7">
        <f>IF(E147="","",E147+G147)</f>
        <v/>
      </c>
      <c r="I147" s="6" t="n"/>
      <c r="J147" s="8">
        <f>IF(A147="","",ROUNDUP(MONTH(A147)/3,0))</f>
        <v/>
      </c>
    </row>
    <row r="148">
      <c r="A148" s="5" t="n"/>
      <c r="B148" s="6" t="n"/>
      <c r="C148" s="6" t="n"/>
      <c r="D148" s="6" t="n"/>
      <c r="E148" s="7" t="n"/>
      <c r="F148" s="8" t="n"/>
      <c r="G148" s="7">
        <f>IF(E148="","",ROUND(E148*N(F148)/100,2))</f>
        <v/>
      </c>
      <c r="H148" s="7">
        <f>IF(E148="","",E148+G148)</f>
        <v/>
      </c>
      <c r="I148" s="6" t="n"/>
      <c r="J148" s="8">
        <f>IF(A148="","",ROUNDUP(MONTH(A148)/3,0))</f>
        <v/>
      </c>
    </row>
    <row r="149">
      <c r="A149" s="5" t="n"/>
      <c r="B149" s="6" t="n"/>
      <c r="C149" s="6" t="n"/>
      <c r="D149" s="6" t="n"/>
      <c r="E149" s="7" t="n"/>
      <c r="F149" s="8" t="n"/>
      <c r="G149" s="7">
        <f>IF(E149="","",ROUND(E149*N(F149)/100,2))</f>
        <v/>
      </c>
      <c r="H149" s="7">
        <f>IF(E149="","",E149+G149)</f>
        <v/>
      </c>
      <c r="I149" s="6" t="n"/>
      <c r="J149" s="8">
        <f>IF(A149="","",ROUNDUP(MONTH(A149)/3,0))</f>
        <v/>
      </c>
    </row>
    <row r="150">
      <c r="A150" s="5" t="n"/>
      <c r="B150" s="6" t="n"/>
      <c r="C150" s="6" t="n"/>
      <c r="D150" s="6" t="n"/>
      <c r="E150" s="7" t="n"/>
      <c r="F150" s="8" t="n"/>
      <c r="G150" s="7">
        <f>IF(E150="","",ROUND(E150*N(F150)/100,2))</f>
        <v/>
      </c>
      <c r="H150" s="7">
        <f>IF(E150="","",E150+G150)</f>
        <v/>
      </c>
      <c r="I150" s="6" t="n"/>
      <c r="J150" s="8">
        <f>IF(A150="","",ROUNDUP(MONTH(A150)/3,0))</f>
        <v/>
      </c>
    </row>
    <row r="151">
      <c r="A151" s="5" t="n"/>
      <c r="B151" s="6" t="n"/>
      <c r="C151" s="6" t="n"/>
      <c r="D151" s="6" t="n"/>
      <c r="E151" s="7" t="n"/>
      <c r="F151" s="8" t="n"/>
      <c r="G151" s="7">
        <f>IF(E151="","",ROUND(E151*N(F151)/100,2))</f>
        <v/>
      </c>
      <c r="H151" s="7">
        <f>IF(E151="","",E151+G151)</f>
        <v/>
      </c>
      <c r="I151" s="6" t="n"/>
      <c r="J151" s="8">
        <f>IF(A151="","",ROUNDUP(MONTH(A151)/3,0))</f>
        <v/>
      </c>
    </row>
    <row r="152">
      <c r="A152" s="5" t="n"/>
      <c r="B152" s="6" t="n"/>
      <c r="C152" s="6" t="n"/>
      <c r="D152" s="6" t="n"/>
      <c r="E152" s="7" t="n"/>
      <c r="F152" s="8" t="n"/>
      <c r="G152" s="7">
        <f>IF(E152="","",ROUND(E152*N(F152)/100,2))</f>
        <v/>
      </c>
      <c r="H152" s="7">
        <f>IF(E152="","",E152+G152)</f>
        <v/>
      </c>
      <c r="I152" s="6" t="n"/>
      <c r="J152" s="8">
        <f>IF(A152="","",ROUNDUP(MONTH(A152)/3,0))</f>
        <v/>
      </c>
    </row>
    <row r="153">
      <c r="A153" s="5" t="n"/>
      <c r="B153" s="6" t="n"/>
      <c r="C153" s="6" t="n"/>
      <c r="D153" s="6" t="n"/>
      <c r="E153" s="7" t="n"/>
      <c r="F153" s="8" t="n"/>
      <c r="G153" s="7">
        <f>IF(E153="","",ROUND(E153*N(F153)/100,2))</f>
        <v/>
      </c>
      <c r="H153" s="7">
        <f>IF(E153="","",E153+G153)</f>
        <v/>
      </c>
      <c r="I153" s="6" t="n"/>
      <c r="J153" s="8">
        <f>IF(A153="","",ROUNDUP(MONTH(A153)/3,0))</f>
        <v/>
      </c>
    </row>
    <row r="154">
      <c r="A154" s="5" t="n"/>
      <c r="B154" s="6" t="n"/>
      <c r="C154" s="6" t="n"/>
      <c r="D154" s="6" t="n"/>
      <c r="E154" s="7" t="n"/>
      <c r="F154" s="8" t="n"/>
      <c r="G154" s="7">
        <f>IF(E154="","",ROUND(E154*N(F154)/100,2))</f>
        <v/>
      </c>
      <c r="H154" s="7">
        <f>IF(E154="","",E154+G154)</f>
        <v/>
      </c>
      <c r="I154" s="6" t="n"/>
      <c r="J154" s="8">
        <f>IF(A154="","",ROUNDUP(MONTH(A154)/3,0))</f>
        <v/>
      </c>
    </row>
    <row r="155">
      <c r="A155" s="5" t="n"/>
      <c r="B155" s="6" t="n"/>
      <c r="C155" s="6" t="n"/>
      <c r="D155" s="6" t="n"/>
      <c r="E155" s="7" t="n"/>
      <c r="F155" s="8" t="n"/>
      <c r="G155" s="7">
        <f>IF(E155="","",ROUND(E155*N(F155)/100,2))</f>
        <v/>
      </c>
      <c r="H155" s="7">
        <f>IF(E155="","",E155+G155)</f>
        <v/>
      </c>
      <c r="I155" s="6" t="n"/>
      <c r="J155" s="8">
        <f>IF(A155="","",ROUNDUP(MONTH(A155)/3,0))</f>
        <v/>
      </c>
    </row>
    <row r="156">
      <c r="A156" s="5" t="n"/>
      <c r="B156" s="6" t="n"/>
      <c r="C156" s="6" t="n"/>
      <c r="D156" s="6" t="n"/>
      <c r="E156" s="7" t="n"/>
      <c r="F156" s="8" t="n"/>
      <c r="G156" s="7">
        <f>IF(E156="","",ROUND(E156*N(F156)/100,2))</f>
        <v/>
      </c>
      <c r="H156" s="7">
        <f>IF(E156="","",E156+G156)</f>
        <v/>
      </c>
      <c r="I156" s="6" t="n"/>
      <c r="J156" s="8">
        <f>IF(A156="","",ROUNDUP(MONTH(A156)/3,0))</f>
        <v/>
      </c>
    </row>
    <row r="157">
      <c r="A157" s="5" t="n"/>
      <c r="B157" s="6" t="n"/>
      <c r="C157" s="6" t="n"/>
      <c r="D157" s="6" t="n"/>
      <c r="E157" s="7" t="n"/>
      <c r="F157" s="8" t="n"/>
      <c r="G157" s="7">
        <f>IF(E157="","",ROUND(E157*N(F157)/100,2))</f>
        <v/>
      </c>
      <c r="H157" s="7">
        <f>IF(E157="","",E157+G157)</f>
        <v/>
      </c>
      <c r="I157" s="6" t="n"/>
      <c r="J157" s="8">
        <f>IF(A157="","",ROUNDUP(MONTH(A157)/3,0))</f>
        <v/>
      </c>
    </row>
    <row r="158">
      <c r="A158" s="5" t="n"/>
      <c r="B158" s="6" t="n"/>
      <c r="C158" s="6" t="n"/>
      <c r="D158" s="6" t="n"/>
      <c r="E158" s="7" t="n"/>
      <c r="F158" s="8" t="n"/>
      <c r="G158" s="7">
        <f>IF(E158="","",ROUND(E158*N(F158)/100,2))</f>
        <v/>
      </c>
      <c r="H158" s="7">
        <f>IF(E158="","",E158+G158)</f>
        <v/>
      </c>
      <c r="I158" s="6" t="n"/>
      <c r="J158" s="8">
        <f>IF(A158="","",ROUNDUP(MONTH(A158)/3,0))</f>
        <v/>
      </c>
    </row>
    <row r="159">
      <c r="A159" s="5" t="n"/>
      <c r="B159" s="6" t="n"/>
      <c r="C159" s="6" t="n"/>
      <c r="D159" s="6" t="n"/>
      <c r="E159" s="7" t="n"/>
      <c r="F159" s="8" t="n"/>
      <c r="G159" s="7">
        <f>IF(E159="","",ROUND(E159*N(F159)/100,2))</f>
        <v/>
      </c>
      <c r="H159" s="7">
        <f>IF(E159="","",E159+G159)</f>
        <v/>
      </c>
      <c r="I159" s="6" t="n"/>
      <c r="J159" s="8">
        <f>IF(A159="","",ROUNDUP(MONTH(A159)/3,0))</f>
        <v/>
      </c>
    </row>
    <row r="160">
      <c r="A160" s="5" t="n"/>
      <c r="B160" s="6" t="n"/>
      <c r="C160" s="6" t="n"/>
      <c r="D160" s="6" t="n"/>
      <c r="E160" s="7" t="n"/>
      <c r="F160" s="8" t="n"/>
      <c r="G160" s="7">
        <f>IF(E160="","",ROUND(E160*N(F160)/100,2))</f>
        <v/>
      </c>
      <c r="H160" s="7">
        <f>IF(E160="","",E160+G160)</f>
        <v/>
      </c>
      <c r="I160" s="6" t="n"/>
      <c r="J160" s="8">
        <f>IF(A160="","",ROUNDUP(MONTH(A160)/3,0))</f>
        <v/>
      </c>
    </row>
    <row r="161">
      <c r="A161" s="5" t="n"/>
      <c r="B161" s="6" t="n"/>
      <c r="C161" s="6" t="n"/>
      <c r="D161" s="6" t="n"/>
      <c r="E161" s="7" t="n"/>
      <c r="F161" s="8" t="n"/>
      <c r="G161" s="7">
        <f>IF(E161="","",ROUND(E161*N(F161)/100,2))</f>
        <v/>
      </c>
      <c r="H161" s="7">
        <f>IF(E161="","",E161+G161)</f>
        <v/>
      </c>
      <c r="I161" s="6" t="n"/>
      <c r="J161" s="8">
        <f>IF(A161="","",ROUNDUP(MONTH(A161)/3,0))</f>
        <v/>
      </c>
    </row>
    <row r="162">
      <c r="A162" s="5" t="n"/>
      <c r="B162" s="6" t="n"/>
      <c r="C162" s="6" t="n"/>
      <c r="D162" s="6" t="n"/>
      <c r="E162" s="7" t="n"/>
      <c r="F162" s="8" t="n"/>
      <c r="G162" s="7">
        <f>IF(E162="","",ROUND(E162*N(F162)/100,2))</f>
        <v/>
      </c>
      <c r="H162" s="7">
        <f>IF(E162="","",E162+G162)</f>
        <v/>
      </c>
      <c r="I162" s="6" t="n"/>
      <c r="J162" s="8">
        <f>IF(A162="","",ROUNDUP(MONTH(A162)/3,0))</f>
        <v/>
      </c>
    </row>
    <row r="163">
      <c r="A163" s="5" t="n"/>
      <c r="B163" s="6" t="n"/>
      <c r="C163" s="6" t="n"/>
      <c r="D163" s="6" t="n"/>
      <c r="E163" s="7" t="n"/>
      <c r="F163" s="8" t="n"/>
      <c r="G163" s="7">
        <f>IF(E163="","",ROUND(E163*N(F163)/100,2))</f>
        <v/>
      </c>
      <c r="H163" s="7">
        <f>IF(E163="","",E163+G163)</f>
        <v/>
      </c>
      <c r="I163" s="6" t="n"/>
      <c r="J163" s="8">
        <f>IF(A163="","",ROUNDUP(MONTH(A163)/3,0))</f>
        <v/>
      </c>
    </row>
    <row r="164">
      <c r="A164" s="5" t="n"/>
      <c r="B164" s="6" t="n"/>
      <c r="C164" s="6" t="n"/>
      <c r="D164" s="6" t="n"/>
      <c r="E164" s="7" t="n"/>
      <c r="F164" s="8" t="n"/>
      <c r="G164" s="7">
        <f>IF(E164="","",ROUND(E164*N(F164)/100,2))</f>
        <v/>
      </c>
      <c r="H164" s="7">
        <f>IF(E164="","",E164+G164)</f>
        <v/>
      </c>
      <c r="I164" s="6" t="n"/>
      <c r="J164" s="8">
        <f>IF(A164="","",ROUNDUP(MONTH(A164)/3,0))</f>
        <v/>
      </c>
    </row>
    <row r="165">
      <c r="A165" s="5" t="n"/>
      <c r="B165" s="6" t="n"/>
      <c r="C165" s="6" t="n"/>
      <c r="D165" s="6" t="n"/>
      <c r="E165" s="7" t="n"/>
      <c r="F165" s="8" t="n"/>
      <c r="G165" s="7">
        <f>IF(E165="","",ROUND(E165*N(F165)/100,2))</f>
        <v/>
      </c>
      <c r="H165" s="7">
        <f>IF(E165="","",E165+G165)</f>
        <v/>
      </c>
      <c r="I165" s="6" t="n"/>
      <c r="J165" s="8">
        <f>IF(A165="","",ROUNDUP(MONTH(A165)/3,0))</f>
        <v/>
      </c>
    </row>
    <row r="166">
      <c r="A166" s="5" t="n"/>
      <c r="B166" s="6" t="n"/>
      <c r="C166" s="6" t="n"/>
      <c r="D166" s="6" t="n"/>
      <c r="E166" s="7" t="n"/>
      <c r="F166" s="8" t="n"/>
      <c r="G166" s="7">
        <f>IF(E166="","",ROUND(E166*N(F166)/100,2))</f>
        <v/>
      </c>
      <c r="H166" s="7">
        <f>IF(E166="","",E166+G166)</f>
        <v/>
      </c>
      <c r="I166" s="6" t="n"/>
      <c r="J166" s="8">
        <f>IF(A166="","",ROUNDUP(MONTH(A166)/3,0))</f>
        <v/>
      </c>
    </row>
    <row r="167">
      <c r="A167" s="5" t="n"/>
      <c r="B167" s="6" t="n"/>
      <c r="C167" s="6" t="n"/>
      <c r="D167" s="6" t="n"/>
      <c r="E167" s="7" t="n"/>
      <c r="F167" s="8" t="n"/>
      <c r="G167" s="7">
        <f>IF(E167="","",ROUND(E167*N(F167)/100,2))</f>
        <v/>
      </c>
      <c r="H167" s="7">
        <f>IF(E167="","",E167+G167)</f>
        <v/>
      </c>
      <c r="I167" s="6" t="n"/>
      <c r="J167" s="8">
        <f>IF(A167="","",ROUNDUP(MONTH(A167)/3,0))</f>
        <v/>
      </c>
    </row>
    <row r="168">
      <c r="A168" s="5" t="n"/>
      <c r="B168" s="6" t="n"/>
      <c r="C168" s="6" t="n"/>
      <c r="D168" s="6" t="n"/>
      <c r="E168" s="7" t="n"/>
      <c r="F168" s="8" t="n"/>
      <c r="G168" s="7">
        <f>IF(E168="","",ROUND(E168*N(F168)/100,2))</f>
        <v/>
      </c>
      <c r="H168" s="7">
        <f>IF(E168="","",E168+G168)</f>
        <v/>
      </c>
      <c r="I168" s="6" t="n"/>
      <c r="J168" s="8">
        <f>IF(A168="","",ROUNDUP(MONTH(A168)/3,0))</f>
        <v/>
      </c>
    </row>
    <row r="169">
      <c r="A169" s="5" t="n"/>
      <c r="B169" s="6" t="n"/>
      <c r="C169" s="6" t="n"/>
      <c r="D169" s="6" t="n"/>
      <c r="E169" s="7" t="n"/>
      <c r="F169" s="8" t="n"/>
      <c r="G169" s="7">
        <f>IF(E169="","",ROUND(E169*N(F169)/100,2))</f>
        <v/>
      </c>
      <c r="H169" s="7">
        <f>IF(E169="","",E169+G169)</f>
        <v/>
      </c>
      <c r="I169" s="6" t="n"/>
      <c r="J169" s="8">
        <f>IF(A169="","",ROUNDUP(MONTH(A169)/3,0))</f>
        <v/>
      </c>
    </row>
    <row r="170">
      <c r="A170" s="5" t="n"/>
      <c r="B170" s="6" t="n"/>
      <c r="C170" s="6" t="n"/>
      <c r="D170" s="6" t="n"/>
      <c r="E170" s="7" t="n"/>
      <c r="F170" s="8" t="n"/>
      <c r="G170" s="7">
        <f>IF(E170="","",ROUND(E170*N(F170)/100,2))</f>
        <v/>
      </c>
      <c r="H170" s="7">
        <f>IF(E170="","",E170+G170)</f>
        <v/>
      </c>
      <c r="I170" s="6" t="n"/>
      <c r="J170" s="8">
        <f>IF(A170="","",ROUNDUP(MONTH(A170)/3,0))</f>
        <v/>
      </c>
    </row>
    <row r="171">
      <c r="A171" s="5" t="n"/>
      <c r="B171" s="6" t="n"/>
      <c r="C171" s="6" t="n"/>
      <c r="D171" s="6" t="n"/>
      <c r="E171" s="7" t="n"/>
      <c r="F171" s="8" t="n"/>
      <c r="G171" s="7">
        <f>IF(E171="","",ROUND(E171*N(F171)/100,2))</f>
        <v/>
      </c>
      <c r="H171" s="7">
        <f>IF(E171="","",E171+G171)</f>
        <v/>
      </c>
      <c r="I171" s="6" t="n"/>
      <c r="J171" s="8">
        <f>IF(A171="","",ROUNDUP(MONTH(A171)/3,0))</f>
        <v/>
      </c>
    </row>
    <row r="172">
      <c r="A172" s="5" t="n"/>
      <c r="B172" s="6" t="n"/>
      <c r="C172" s="6" t="n"/>
      <c r="D172" s="6" t="n"/>
      <c r="E172" s="7" t="n"/>
      <c r="F172" s="8" t="n"/>
      <c r="G172" s="7">
        <f>IF(E172="","",ROUND(E172*N(F172)/100,2))</f>
        <v/>
      </c>
      <c r="H172" s="7">
        <f>IF(E172="","",E172+G172)</f>
        <v/>
      </c>
      <c r="I172" s="6" t="n"/>
      <c r="J172" s="8">
        <f>IF(A172="","",ROUNDUP(MONTH(A172)/3,0))</f>
        <v/>
      </c>
    </row>
    <row r="173">
      <c r="A173" s="5" t="n"/>
      <c r="B173" s="6" t="n"/>
      <c r="C173" s="6" t="n"/>
      <c r="D173" s="6" t="n"/>
      <c r="E173" s="7" t="n"/>
      <c r="F173" s="8" t="n"/>
      <c r="G173" s="7">
        <f>IF(E173="","",ROUND(E173*N(F173)/100,2))</f>
        <v/>
      </c>
      <c r="H173" s="7">
        <f>IF(E173="","",E173+G173)</f>
        <v/>
      </c>
      <c r="I173" s="6" t="n"/>
      <c r="J173" s="8">
        <f>IF(A173="","",ROUNDUP(MONTH(A173)/3,0))</f>
        <v/>
      </c>
    </row>
    <row r="174">
      <c r="A174" s="5" t="n"/>
      <c r="B174" s="6" t="n"/>
      <c r="C174" s="6" t="n"/>
      <c r="D174" s="6" t="n"/>
      <c r="E174" s="7" t="n"/>
      <c r="F174" s="8" t="n"/>
      <c r="G174" s="7">
        <f>IF(E174="","",ROUND(E174*N(F174)/100,2))</f>
        <v/>
      </c>
      <c r="H174" s="7">
        <f>IF(E174="","",E174+G174)</f>
        <v/>
      </c>
      <c r="I174" s="6" t="n"/>
      <c r="J174" s="8">
        <f>IF(A174="","",ROUNDUP(MONTH(A174)/3,0))</f>
        <v/>
      </c>
    </row>
    <row r="175">
      <c r="A175" s="5" t="n"/>
      <c r="B175" s="6" t="n"/>
      <c r="C175" s="6" t="n"/>
      <c r="D175" s="6" t="n"/>
      <c r="E175" s="7" t="n"/>
      <c r="F175" s="8" t="n"/>
      <c r="G175" s="7">
        <f>IF(E175="","",ROUND(E175*N(F175)/100,2))</f>
        <v/>
      </c>
      <c r="H175" s="7">
        <f>IF(E175="","",E175+G175)</f>
        <v/>
      </c>
      <c r="I175" s="6" t="n"/>
      <c r="J175" s="8">
        <f>IF(A175="","",ROUNDUP(MONTH(A175)/3,0))</f>
        <v/>
      </c>
    </row>
    <row r="176">
      <c r="A176" s="5" t="n"/>
      <c r="B176" s="6" t="n"/>
      <c r="C176" s="6" t="n"/>
      <c r="D176" s="6" t="n"/>
      <c r="E176" s="7" t="n"/>
      <c r="F176" s="8" t="n"/>
      <c r="G176" s="7">
        <f>IF(E176="","",ROUND(E176*N(F176)/100,2))</f>
        <v/>
      </c>
      <c r="H176" s="7">
        <f>IF(E176="","",E176+G176)</f>
        <v/>
      </c>
      <c r="I176" s="6" t="n"/>
      <c r="J176" s="8">
        <f>IF(A176="","",ROUNDUP(MONTH(A176)/3,0))</f>
        <v/>
      </c>
    </row>
    <row r="177">
      <c r="A177" s="5" t="n"/>
      <c r="B177" s="6" t="n"/>
      <c r="C177" s="6" t="n"/>
      <c r="D177" s="6" t="n"/>
      <c r="E177" s="7" t="n"/>
      <c r="F177" s="8" t="n"/>
      <c r="G177" s="7">
        <f>IF(E177="","",ROUND(E177*N(F177)/100,2))</f>
        <v/>
      </c>
      <c r="H177" s="7">
        <f>IF(E177="","",E177+G177)</f>
        <v/>
      </c>
      <c r="I177" s="6" t="n"/>
      <c r="J177" s="8">
        <f>IF(A177="","",ROUNDUP(MONTH(A177)/3,0))</f>
        <v/>
      </c>
    </row>
    <row r="178">
      <c r="A178" s="5" t="n"/>
      <c r="B178" s="6" t="n"/>
      <c r="C178" s="6" t="n"/>
      <c r="D178" s="6" t="n"/>
      <c r="E178" s="7" t="n"/>
      <c r="F178" s="8" t="n"/>
      <c r="G178" s="7">
        <f>IF(E178="","",ROUND(E178*N(F178)/100,2))</f>
        <v/>
      </c>
      <c r="H178" s="7">
        <f>IF(E178="","",E178+G178)</f>
        <v/>
      </c>
      <c r="I178" s="6" t="n"/>
      <c r="J178" s="8">
        <f>IF(A178="","",ROUNDUP(MONTH(A178)/3,0))</f>
        <v/>
      </c>
    </row>
    <row r="179">
      <c r="A179" s="5" t="n"/>
      <c r="B179" s="6" t="n"/>
      <c r="C179" s="6" t="n"/>
      <c r="D179" s="6" t="n"/>
      <c r="E179" s="7" t="n"/>
      <c r="F179" s="8" t="n"/>
      <c r="G179" s="7">
        <f>IF(E179="","",ROUND(E179*N(F179)/100,2))</f>
        <v/>
      </c>
      <c r="H179" s="7">
        <f>IF(E179="","",E179+G179)</f>
        <v/>
      </c>
      <c r="I179" s="6" t="n"/>
      <c r="J179" s="8">
        <f>IF(A179="","",ROUNDUP(MONTH(A179)/3,0))</f>
        <v/>
      </c>
    </row>
    <row r="180">
      <c r="A180" s="5" t="n"/>
      <c r="B180" s="6" t="n"/>
      <c r="C180" s="6" t="n"/>
      <c r="D180" s="6" t="n"/>
      <c r="E180" s="7" t="n"/>
      <c r="F180" s="8" t="n"/>
      <c r="G180" s="7">
        <f>IF(E180="","",ROUND(E180*N(F180)/100,2))</f>
        <v/>
      </c>
      <c r="H180" s="7">
        <f>IF(E180="","",E180+G180)</f>
        <v/>
      </c>
      <c r="I180" s="6" t="n"/>
      <c r="J180" s="8">
        <f>IF(A180="","",ROUNDUP(MONTH(A180)/3,0))</f>
        <v/>
      </c>
    </row>
    <row r="181">
      <c r="A181" s="5" t="n"/>
      <c r="B181" s="6" t="n"/>
      <c r="C181" s="6" t="n"/>
      <c r="D181" s="6" t="n"/>
      <c r="E181" s="7" t="n"/>
      <c r="F181" s="8" t="n"/>
      <c r="G181" s="7">
        <f>IF(E181="","",ROUND(E181*N(F181)/100,2))</f>
        <v/>
      </c>
      <c r="H181" s="7">
        <f>IF(E181="","",E181+G181)</f>
        <v/>
      </c>
      <c r="I181" s="6" t="n"/>
      <c r="J181" s="8">
        <f>IF(A181="","",ROUNDUP(MONTH(A181)/3,0))</f>
        <v/>
      </c>
    </row>
    <row r="182">
      <c r="A182" s="5" t="n"/>
      <c r="B182" s="6" t="n"/>
      <c r="C182" s="6" t="n"/>
      <c r="D182" s="6" t="n"/>
      <c r="E182" s="7" t="n"/>
      <c r="F182" s="8" t="n"/>
      <c r="G182" s="7">
        <f>IF(E182="","",ROUND(E182*N(F182)/100,2))</f>
        <v/>
      </c>
      <c r="H182" s="7">
        <f>IF(E182="","",E182+G182)</f>
        <v/>
      </c>
      <c r="I182" s="6" t="n"/>
      <c r="J182" s="8">
        <f>IF(A182="","",ROUNDUP(MONTH(A182)/3,0))</f>
        <v/>
      </c>
    </row>
    <row r="183">
      <c r="A183" s="5" t="n"/>
      <c r="B183" s="6" t="n"/>
      <c r="C183" s="6" t="n"/>
      <c r="D183" s="6" t="n"/>
      <c r="E183" s="7" t="n"/>
      <c r="F183" s="8" t="n"/>
      <c r="G183" s="7">
        <f>IF(E183="","",ROUND(E183*N(F183)/100,2))</f>
        <v/>
      </c>
      <c r="H183" s="7">
        <f>IF(E183="","",E183+G183)</f>
        <v/>
      </c>
      <c r="I183" s="6" t="n"/>
      <c r="J183" s="8">
        <f>IF(A183="","",ROUNDUP(MONTH(A183)/3,0))</f>
        <v/>
      </c>
    </row>
    <row r="184">
      <c r="A184" s="5" t="n"/>
      <c r="B184" s="6" t="n"/>
      <c r="C184" s="6" t="n"/>
      <c r="D184" s="6" t="n"/>
      <c r="E184" s="7" t="n"/>
      <c r="F184" s="8" t="n"/>
      <c r="G184" s="7">
        <f>IF(E184="","",ROUND(E184*N(F184)/100,2))</f>
        <v/>
      </c>
      <c r="H184" s="7">
        <f>IF(E184="","",E184+G184)</f>
        <v/>
      </c>
      <c r="I184" s="6" t="n"/>
      <c r="J184" s="8">
        <f>IF(A184="","",ROUNDUP(MONTH(A184)/3,0))</f>
        <v/>
      </c>
    </row>
    <row r="185">
      <c r="A185" s="5" t="n"/>
      <c r="B185" s="6" t="n"/>
      <c r="C185" s="6" t="n"/>
      <c r="D185" s="6" t="n"/>
      <c r="E185" s="7" t="n"/>
      <c r="F185" s="8" t="n"/>
      <c r="G185" s="7">
        <f>IF(E185="","",ROUND(E185*N(F185)/100,2))</f>
        <v/>
      </c>
      <c r="H185" s="7">
        <f>IF(E185="","",E185+G185)</f>
        <v/>
      </c>
      <c r="I185" s="6" t="n"/>
      <c r="J185" s="8">
        <f>IF(A185="","",ROUNDUP(MONTH(A185)/3,0))</f>
        <v/>
      </c>
    </row>
    <row r="186">
      <c r="A186" s="5" t="n"/>
      <c r="B186" s="6" t="n"/>
      <c r="C186" s="6" t="n"/>
      <c r="D186" s="6" t="n"/>
      <c r="E186" s="7" t="n"/>
      <c r="F186" s="8" t="n"/>
      <c r="G186" s="7">
        <f>IF(E186="","",ROUND(E186*N(F186)/100,2))</f>
        <v/>
      </c>
      <c r="H186" s="7">
        <f>IF(E186="","",E186+G186)</f>
        <v/>
      </c>
      <c r="I186" s="6" t="n"/>
      <c r="J186" s="8">
        <f>IF(A186="","",ROUNDUP(MONTH(A186)/3,0))</f>
        <v/>
      </c>
    </row>
    <row r="187">
      <c r="A187" s="5" t="n"/>
      <c r="B187" s="6" t="n"/>
      <c r="C187" s="6" t="n"/>
      <c r="D187" s="6" t="n"/>
      <c r="E187" s="7" t="n"/>
      <c r="F187" s="8" t="n"/>
      <c r="G187" s="7">
        <f>IF(E187="","",ROUND(E187*N(F187)/100,2))</f>
        <v/>
      </c>
      <c r="H187" s="7">
        <f>IF(E187="","",E187+G187)</f>
        <v/>
      </c>
      <c r="I187" s="6" t="n"/>
      <c r="J187" s="8">
        <f>IF(A187="","",ROUNDUP(MONTH(A187)/3,0))</f>
        <v/>
      </c>
    </row>
    <row r="188">
      <c r="A188" s="5" t="n"/>
      <c r="B188" s="6" t="n"/>
      <c r="C188" s="6" t="n"/>
      <c r="D188" s="6" t="n"/>
      <c r="E188" s="7" t="n"/>
      <c r="F188" s="8" t="n"/>
      <c r="G188" s="7">
        <f>IF(E188="","",ROUND(E188*N(F188)/100,2))</f>
        <v/>
      </c>
      <c r="H188" s="7">
        <f>IF(E188="","",E188+G188)</f>
        <v/>
      </c>
      <c r="I188" s="6" t="n"/>
      <c r="J188" s="8">
        <f>IF(A188="","",ROUNDUP(MONTH(A188)/3,0))</f>
        <v/>
      </c>
    </row>
    <row r="189">
      <c r="A189" s="5" t="n"/>
      <c r="B189" s="6" t="n"/>
      <c r="C189" s="6" t="n"/>
      <c r="D189" s="6" t="n"/>
      <c r="E189" s="7" t="n"/>
      <c r="F189" s="8" t="n"/>
      <c r="G189" s="7">
        <f>IF(E189="","",ROUND(E189*N(F189)/100,2))</f>
        <v/>
      </c>
      <c r="H189" s="7">
        <f>IF(E189="","",E189+G189)</f>
        <v/>
      </c>
      <c r="I189" s="6" t="n"/>
      <c r="J189" s="8">
        <f>IF(A189="","",ROUNDUP(MONTH(A189)/3,0))</f>
        <v/>
      </c>
    </row>
    <row r="190">
      <c r="A190" s="5" t="n"/>
      <c r="B190" s="6" t="n"/>
      <c r="C190" s="6" t="n"/>
      <c r="D190" s="6" t="n"/>
      <c r="E190" s="7" t="n"/>
      <c r="F190" s="8" t="n"/>
      <c r="G190" s="7">
        <f>IF(E190="","",ROUND(E190*N(F190)/100,2))</f>
        <v/>
      </c>
      <c r="H190" s="7">
        <f>IF(E190="","",E190+G190)</f>
        <v/>
      </c>
      <c r="I190" s="6" t="n"/>
      <c r="J190" s="8">
        <f>IF(A190="","",ROUNDUP(MONTH(A190)/3,0))</f>
        <v/>
      </c>
    </row>
    <row r="191">
      <c r="A191" s="5" t="n"/>
      <c r="B191" s="6" t="n"/>
      <c r="C191" s="6" t="n"/>
      <c r="D191" s="6" t="n"/>
      <c r="E191" s="7" t="n"/>
      <c r="F191" s="8" t="n"/>
      <c r="G191" s="7">
        <f>IF(E191="","",ROUND(E191*N(F191)/100,2))</f>
        <v/>
      </c>
      <c r="H191" s="7">
        <f>IF(E191="","",E191+G191)</f>
        <v/>
      </c>
      <c r="I191" s="6" t="n"/>
      <c r="J191" s="8">
        <f>IF(A191="","",ROUNDUP(MONTH(A191)/3,0))</f>
        <v/>
      </c>
    </row>
    <row r="192">
      <c r="A192" s="5" t="n"/>
      <c r="B192" s="6" t="n"/>
      <c r="C192" s="6" t="n"/>
      <c r="D192" s="6" t="n"/>
      <c r="E192" s="7" t="n"/>
      <c r="F192" s="8" t="n"/>
      <c r="G192" s="7">
        <f>IF(E192="","",ROUND(E192*N(F192)/100,2))</f>
        <v/>
      </c>
      <c r="H192" s="7">
        <f>IF(E192="","",E192+G192)</f>
        <v/>
      </c>
      <c r="I192" s="6" t="n"/>
      <c r="J192" s="8">
        <f>IF(A192="","",ROUNDUP(MONTH(A192)/3,0))</f>
        <v/>
      </c>
    </row>
    <row r="193">
      <c r="A193" s="5" t="n"/>
      <c r="B193" s="6" t="n"/>
      <c r="C193" s="6" t="n"/>
      <c r="D193" s="6" t="n"/>
      <c r="E193" s="7" t="n"/>
      <c r="F193" s="8" t="n"/>
      <c r="G193" s="7">
        <f>IF(E193="","",ROUND(E193*N(F193)/100,2))</f>
        <v/>
      </c>
      <c r="H193" s="7">
        <f>IF(E193="","",E193+G193)</f>
        <v/>
      </c>
      <c r="I193" s="6" t="n"/>
      <c r="J193" s="8">
        <f>IF(A193="","",ROUNDUP(MONTH(A193)/3,0))</f>
        <v/>
      </c>
    </row>
    <row r="194">
      <c r="A194" s="5" t="n"/>
      <c r="B194" s="6" t="n"/>
      <c r="C194" s="6" t="n"/>
      <c r="D194" s="6" t="n"/>
      <c r="E194" s="7" t="n"/>
      <c r="F194" s="8" t="n"/>
      <c r="G194" s="7">
        <f>IF(E194="","",ROUND(E194*N(F194)/100,2))</f>
        <v/>
      </c>
      <c r="H194" s="7">
        <f>IF(E194="","",E194+G194)</f>
        <v/>
      </c>
      <c r="I194" s="6" t="n"/>
      <c r="J194" s="8">
        <f>IF(A194="","",ROUNDUP(MONTH(A194)/3,0))</f>
        <v/>
      </c>
    </row>
    <row r="195">
      <c r="A195" s="5" t="n"/>
      <c r="B195" s="6" t="n"/>
      <c r="C195" s="6" t="n"/>
      <c r="D195" s="6" t="n"/>
      <c r="E195" s="7" t="n"/>
      <c r="F195" s="8" t="n"/>
      <c r="G195" s="7">
        <f>IF(E195="","",ROUND(E195*N(F195)/100,2))</f>
        <v/>
      </c>
      <c r="H195" s="7">
        <f>IF(E195="","",E195+G195)</f>
        <v/>
      </c>
      <c r="I195" s="6" t="n"/>
      <c r="J195" s="8">
        <f>IF(A195="","",ROUNDUP(MONTH(A195)/3,0))</f>
        <v/>
      </c>
    </row>
    <row r="196">
      <c r="A196" s="5" t="n"/>
      <c r="B196" s="6" t="n"/>
      <c r="C196" s="6" t="n"/>
      <c r="D196" s="6" t="n"/>
      <c r="E196" s="7" t="n"/>
      <c r="F196" s="8" t="n"/>
      <c r="G196" s="7">
        <f>IF(E196="","",ROUND(E196*N(F196)/100,2))</f>
        <v/>
      </c>
      <c r="H196" s="7">
        <f>IF(E196="","",E196+G196)</f>
        <v/>
      </c>
      <c r="I196" s="6" t="n"/>
      <c r="J196" s="8">
        <f>IF(A196="","",ROUNDUP(MONTH(A196)/3,0))</f>
        <v/>
      </c>
    </row>
    <row r="197">
      <c r="A197" s="5" t="n"/>
      <c r="B197" s="6" t="n"/>
      <c r="C197" s="6" t="n"/>
      <c r="D197" s="6" t="n"/>
      <c r="E197" s="7" t="n"/>
      <c r="F197" s="8" t="n"/>
      <c r="G197" s="7">
        <f>IF(E197="","",ROUND(E197*N(F197)/100,2))</f>
        <v/>
      </c>
      <c r="H197" s="7">
        <f>IF(E197="","",E197+G197)</f>
        <v/>
      </c>
      <c r="I197" s="6" t="n"/>
      <c r="J197" s="8">
        <f>IF(A197="","",ROUNDUP(MONTH(A197)/3,0))</f>
        <v/>
      </c>
    </row>
    <row r="198">
      <c r="A198" s="5" t="n"/>
      <c r="B198" s="6" t="n"/>
      <c r="C198" s="6" t="n"/>
      <c r="D198" s="6" t="n"/>
      <c r="E198" s="7" t="n"/>
      <c r="F198" s="8" t="n"/>
      <c r="G198" s="7">
        <f>IF(E198="","",ROUND(E198*N(F198)/100,2))</f>
        <v/>
      </c>
      <c r="H198" s="7">
        <f>IF(E198="","",E198+G198)</f>
        <v/>
      </c>
      <c r="I198" s="6" t="n"/>
      <c r="J198" s="8">
        <f>IF(A198="","",ROUNDUP(MONTH(A198)/3,0))</f>
        <v/>
      </c>
    </row>
    <row r="199">
      <c r="A199" s="5" t="n"/>
      <c r="B199" s="6" t="n"/>
      <c r="C199" s="6" t="n"/>
      <c r="D199" s="6" t="n"/>
      <c r="E199" s="7" t="n"/>
      <c r="F199" s="8" t="n"/>
      <c r="G199" s="7">
        <f>IF(E199="","",ROUND(E199*N(F199)/100,2))</f>
        <v/>
      </c>
      <c r="H199" s="7">
        <f>IF(E199="","",E199+G199)</f>
        <v/>
      </c>
      <c r="I199" s="6" t="n"/>
      <c r="J199" s="8">
        <f>IF(A199="","",ROUNDUP(MONTH(A199)/3,0))</f>
        <v/>
      </c>
    </row>
    <row r="200">
      <c r="A200" s="5" t="n"/>
      <c r="B200" s="6" t="n"/>
      <c r="C200" s="6" t="n"/>
      <c r="D200" s="6" t="n"/>
      <c r="E200" s="7" t="n"/>
      <c r="F200" s="8" t="n"/>
      <c r="G200" s="7">
        <f>IF(E200="","",ROUND(E200*N(F200)/100,2))</f>
        <v/>
      </c>
      <c r="H200" s="7">
        <f>IF(E200="","",E200+G200)</f>
        <v/>
      </c>
      <c r="I200" s="6" t="n"/>
      <c r="J200" s="8">
        <f>IF(A200="","",ROUNDUP(MONTH(A200)/3,0))</f>
        <v/>
      </c>
    </row>
    <row r="201">
      <c r="A201" s="5" t="n"/>
      <c r="B201" s="6" t="n"/>
      <c r="C201" s="6" t="n"/>
      <c r="D201" s="6" t="n"/>
      <c r="E201" s="7" t="n"/>
      <c r="F201" s="8" t="n"/>
      <c r="G201" s="7">
        <f>IF(E201="","",ROUND(E201*N(F201)/100,2))</f>
        <v/>
      </c>
      <c r="H201" s="7">
        <f>IF(E201="","",E201+G201)</f>
        <v/>
      </c>
      <c r="I201" s="6" t="n"/>
      <c r="J201" s="8">
        <f>IF(A201="","",ROUNDUP(MONTH(A201)/3,0))</f>
        <v/>
      </c>
    </row>
    <row r="202">
      <c r="A202" s="5" t="n"/>
      <c r="B202" s="6" t="n"/>
      <c r="C202" s="6" t="n"/>
      <c r="D202" s="6" t="n"/>
      <c r="E202" s="7" t="n"/>
      <c r="F202" s="8" t="n"/>
      <c r="G202" s="7">
        <f>IF(E202="","",ROUND(E202*N(F202)/100,2))</f>
        <v/>
      </c>
      <c r="H202" s="7">
        <f>IF(E202="","",E202+G202)</f>
        <v/>
      </c>
      <c r="I202" s="6" t="n"/>
      <c r="J202" s="8">
        <f>IF(A202="","",ROUNDUP(MONTH(A202)/3,0))</f>
        <v/>
      </c>
    </row>
    <row r="203">
      <c r="A203" s="5" t="n"/>
      <c r="B203" s="6" t="n"/>
      <c r="C203" s="6" t="n"/>
      <c r="D203" s="6" t="n"/>
      <c r="E203" s="7" t="n"/>
      <c r="F203" s="8" t="n"/>
      <c r="G203" s="7">
        <f>IF(E203="","",ROUND(E203*N(F203)/100,2))</f>
        <v/>
      </c>
      <c r="H203" s="7">
        <f>IF(E203="","",E203+G203)</f>
        <v/>
      </c>
      <c r="I203" s="6" t="n"/>
      <c r="J203" s="8">
        <f>IF(A203="","",ROUNDUP(MONTH(A203)/3,0))</f>
        <v/>
      </c>
    </row>
    <row r="204">
      <c r="A204" s="5" t="n"/>
      <c r="B204" s="6" t="n"/>
      <c r="C204" s="6" t="n"/>
      <c r="D204" s="6" t="n"/>
      <c r="E204" s="7" t="n"/>
      <c r="F204" s="8" t="n"/>
      <c r="G204" s="7">
        <f>IF(E204="","",ROUND(E204*N(F204)/100,2))</f>
        <v/>
      </c>
      <c r="H204" s="7">
        <f>IF(E204="","",E204+G204)</f>
        <v/>
      </c>
      <c r="I204" s="6" t="n"/>
      <c r="J204" s="8">
        <f>IF(A204="","",ROUNDUP(MONTH(A204)/3,0))</f>
        <v/>
      </c>
    </row>
    <row r="205">
      <c r="A205" s="5" t="n"/>
      <c r="B205" s="6" t="n"/>
      <c r="C205" s="6" t="n"/>
      <c r="D205" s="6" t="n"/>
      <c r="E205" s="7" t="n"/>
      <c r="F205" s="8" t="n"/>
      <c r="G205" s="7">
        <f>IF(E205="","",ROUND(E205*N(F205)/100,2))</f>
        <v/>
      </c>
      <c r="H205" s="7">
        <f>IF(E205="","",E205+G205)</f>
        <v/>
      </c>
      <c r="I205" s="6" t="n"/>
      <c r="J205" s="8">
        <f>IF(A205="","",ROUNDUP(MONTH(A205)/3,0))</f>
        <v/>
      </c>
    </row>
    <row r="206">
      <c r="A206" s="5" t="n"/>
      <c r="B206" s="6" t="n"/>
      <c r="C206" s="6" t="n"/>
      <c r="D206" s="6" t="n"/>
      <c r="E206" s="7" t="n"/>
      <c r="F206" s="8" t="n"/>
      <c r="G206" s="7">
        <f>IF(E206="","",ROUND(E206*N(F206)/100,2))</f>
        <v/>
      </c>
      <c r="H206" s="7">
        <f>IF(E206="","",E206+G206)</f>
        <v/>
      </c>
      <c r="I206" s="6" t="n"/>
      <c r="J206" s="8">
        <f>IF(A206="","",ROUNDUP(MONTH(A206)/3,0))</f>
        <v/>
      </c>
    </row>
    <row r="207">
      <c r="A207" s="5" t="n"/>
      <c r="B207" s="6" t="n"/>
      <c r="C207" s="6" t="n"/>
      <c r="D207" s="6" t="n"/>
      <c r="E207" s="7" t="n"/>
      <c r="F207" s="8" t="n"/>
      <c r="G207" s="7">
        <f>IF(E207="","",ROUND(E207*N(F207)/100,2))</f>
        <v/>
      </c>
      <c r="H207" s="7">
        <f>IF(E207="","",E207+G207)</f>
        <v/>
      </c>
      <c r="I207" s="6" t="n"/>
      <c r="J207" s="8">
        <f>IF(A207="","",ROUNDUP(MONTH(A207)/3,0))</f>
        <v/>
      </c>
    </row>
    <row r="208">
      <c r="A208" s="5" t="n"/>
      <c r="B208" s="6" t="n"/>
      <c r="C208" s="6" t="n"/>
      <c r="D208" s="6" t="n"/>
      <c r="E208" s="7" t="n"/>
      <c r="F208" s="8" t="n"/>
      <c r="G208" s="7">
        <f>IF(E208="","",ROUND(E208*N(F208)/100,2))</f>
        <v/>
      </c>
      <c r="H208" s="7">
        <f>IF(E208="","",E208+G208)</f>
        <v/>
      </c>
      <c r="I208" s="6" t="n"/>
      <c r="J208" s="8">
        <f>IF(A208="","",ROUNDUP(MONTH(A208)/3,0))</f>
        <v/>
      </c>
    </row>
    <row r="209">
      <c r="A209" s="5" t="n"/>
      <c r="B209" s="6" t="n"/>
      <c r="C209" s="6" t="n"/>
      <c r="D209" s="6" t="n"/>
      <c r="E209" s="7" t="n"/>
      <c r="F209" s="8" t="n"/>
      <c r="G209" s="7">
        <f>IF(E209="","",ROUND(E209*N(F209)/100,2))</f>
        <v/>
      </c>
      <c r="H209" s="7">
        <f>IF(E209="","",E209+G209)</f>
        <v/>
      </c>
      <c r="I209" s="6" t="n"/>
      <c r="J209" s="8">
        <f>IF(A209="","",ROUNDUP(MONTH(A209)/3,0))</f>
        <v/>
      </c>
    </row>
    <row r="210">
      <c r="A210" s="5" t="n"/>
      <c r="B210" s="6" t="n"/>
      <c r="C210" s="6" t="n"/>
      <c r="D210" s="6" t="n"/>
      <c r="E210" s="7" t="n"/>
      <c r="F210" s="8" t="n"/>
      <c r="G210" s="7">
        <f>IF(E210="","",ROUND(E210*N(F210)/100,2))</f>
        <v/>
      </c>
      <c r="H210" s="7">
        <f>IF(E210="","",E210+G210)</f>
        <v/>
      </c>
      <c r="I210" s="6" t="n"/>
      <c r="J210" s="8">
        <f>IF(A210="","",ROUNDUP(MONTH(A210)/3,0))</f>
        <v/>
      </c>
    </row>
    <row r="211">
      <c r="A211" s="5" t="n"/>
      <c r="B211" s="6" t="n"/>
      <c r="C211" s="6" t="n"/>
      <c r="D211" s="6" t="n"/>
      <c r="E211" s="7" t="n"/>
      <c r="F211" s="8" t="n"/>
      <c r="G211" s="7">
        <f>IF(E211="","",ROUND(E211*N(F211)/100,2))</f>
        <v/>
      </c>
      <c r="H211" s="7">
        <f>IF(E211="","",E211+G211)</f>
        <v/>
      </c>
      <c r="I211" s="6" t="n"/>
      <c r="J211" s="8">
        <f>IF(A211="","",ROUNDUP(MONTH(A211)/3,0))</f>
        <v/>
      </c>
    </row>
    <row r="212">
      <c r="A212" s="5" t="n"/>
      <c r="B212" s="6" t="n"/>
      <c r="C212" s="6" t="n"/>
      <c r="D212" s="6" t="n"/>
      <c r="E212" s="7" t="n"/>
      <c r="F212" s="8" t="n"/>
      <c r="G212" s="7">
        <f>IF(E212="","",ROUND(E212*N(F212)/100,2))</f>
        <v/>
      </c>
      <c r="H212" s="7">
        <f>IF(E212="","",E212+G212)</f>
        <v/>
      </c>
      <c r="I212" s="6" t="n"/>
      <c r="J212" s="8">
        <f>IF(A212="","",ROUNDUP(MONTH(A212)/3,0))</f>
        <v/>
      </c>
    </row>
    <row r="213">
      <c r="A213" s="5" t="n"/>
      <c r="B213" s="6" t="n"/>
      <c r="C213" s="6" t="n"/>
      <c r="D213" s="6" t="n"/>
      <c r="E213" s="7" t="n"/>
      <c r="F213" s="8" t="n"/>
      <c r="G213" s="7">
        <f>IF(E213="","",ROUND(E213*N(F213)/100,2))</f>
        <v/>
      </c>
      <c r="H213" s="7">
        <f>IF(E213="","",E213+G213)</f>
        <v/>
      </c>
      <c r="I213" s="6" t="n"/>
      <c r="J213" s="8">
        <f>IF(A213="","",ROUNDUP(MONTH(A213)/3,0))</f>
        <v/>
      </c>
    </row>
    <row r="214">
      <c r="A214" s="5" t="n"/>
      <c r="B214" s="6" t="n"/>
      <c r="C214" s="6" t="n"/>
      <c r="D214" s="6" t="n"/>
      <c r="E214" s="7" t="n"/>
      <c r="F214" s="8" t="n"/>
      <c r="G214" s="7">
        <f>IF(E214="","",ROUND(E214*N(F214)/100,2))</f>
        <v/>
      </c>
      <c r="H214" s="7">
        <f>IF(E214="","",E214+G214)</f>
        <v/>
      </c>
      <c r="I214" s="6" t="n"/>
      <c r="J214" s="8">
        <f>IF(A214="","",ROUNDUP(MONTH(A214)/3,0))</f>
        <v/>
      </c>
    </row>
    <row r="215">
      <c r="A215" s="5" t="n"/>
      <c r="B215" s="6" t="n"/>
      <c r="C215" s="6" t="n"/>
      <c r="D215" s="6" t="n"/>
      <c r="E215" s="7" t="n"/>
      <c r="F215" s="8" t="n"/>
      <c r="G215" s="7">
        <f>IF(E215="","",ROUND(E215*N(F215)/100,2))</f>
        <v/>
      </c>
      <c r="H215" s="7">
        <f>IF(E215="","",E215+G215)</f>
        <v/>
      </c>
      <c r="I215" s="6" t="n"/>
      <c r="J215" s="8">
        <f>IF(A215="","",ROUNDUP(MONTH(A215)/3,0))</f>
        <v/>
      </c>
    </row>
    <row r="216">
      <c r="A216" s="5" t="n"/>
      <c r="B216" s="6" t="n"/>
      <c r="C216" s="6" t="n"/>
      <c r="D216" s="6" t="n"/>
      <c r="E216" s="7" t="n"/>
      <c r="F216" s="8" t="n"/>
      <c r="G216" s="7">
        <f>IF(E216="","",ROUND(E216*N(F216)/100,2))</f>
        <v/>
      </c>
      <c r="H216" s="7">
        <f>IF(E216="","",E216+G216)</f>
        <v/>
      </c>
      <c r="I216" s="6" t="n"/>
      <c r="J216" s="8">
        <f>IF(A216="","",ROUNDUP(MONTH(A216)/3,0))</f>
        <v/>
      </c>
    </row>
    <row r="217">
      <c r="A217" s="5" t="n"/>
      <c r="B217" s="6" t="n"/>
      <c r="C217" s="6" t="n"/>
      <c r="D217" s="6" t="n"/>
      <c r="E217" s="7" t="n"/>
      <c r="F217" s="8" t="n"/>
      <c r="G217" s="7">
        <f>IF(E217="","",ROUND(E217*N(F217)/100,2))</f>
        <v/>
      </c>
      <c r="H217" s="7">
        <f>IF(E217="","",E217+G217)</f>
        <v/>
      </c>
      <c r="I217" s="6" t="n"/>
      <c r="J217" s="8">
        <f>IF(A217="","",ROUNDUP(MONTH(A217)/3,0))</f>
        <v/>
      </c>
    </row>
    <row r="218">
      <c r="A218" s="5" t="n"/>
      <c r="B218" s="6" t="n"/>
      <c r="C218" s="6" t="n"/>
      <c r="D218" s="6" t="n"/>
      <c r="E218" s="7" t="n"/>
      <c r="F218" s="8" t="n"/>
      <c r="G218" s="7">
        <f>IF(E218="","",ROUND(E218*N(F218)/100,2))</f>
        <v/>
      </c>
      <c r="H218" s="7">
        <f>IF(E218="","",E218+G218)</f>
        <v/>
      </c>
      <c r="I218" s="6" t="n"/>
      <c r="J218" s="8">
        <f>IF(A218="","",ROUNDUP(MONTH(A218)/3,0))</f>
        <v/>
      </c>
    </row>
    <row r="219">
      <c r="A219" s="5" t="n"/>
      <c r="B219" s="6" t="n"/>
      <c r="C219" s="6" t="n"/>
      <c r="D219" s="6" t="n"/>
      <c r="E219" s="7" t="n"/>
      <c r="F219" s="8" t="n"/>
      <c r="G219" s="7">
        <f>IF(E219="","",ROUND(E219*N(F219)/100,2))</f>
        <v/>
      </c>
      <c r="H219" s="7">
        <f>IF(E219="","",E219+G219)</f>
        <v/>
      </c>
      <c r="I219" s="6" t="n"/>
      <c r="J219" s="8">
        <f>IF(A219="","",ROUNDUP(MONTH(A219)/3,0))</f>
        <v/>
      </c>
    </row>
    <row r="220">
      <c r="A220" s="5" t="n"/>
      <c r="B220" s="6" t="n"/>
      <c r="C220" s="6" t="n"/>
      <c r="D220" s="6" t="n"/>
      <c r="E220" s="7" t="n"/>
      <c r="F220" s="8" t="n"/>
      <c r="G220" s="7">
        <f>IF(E220="","",ROUND(E220*N(F220)/100,2))</f>
        <v/>
      </c>
      <c r="H220" s="7">
        <f>IF(E220="","",E220+G220)</f>
        <v/>
      </c>
      <c r="I220" s="6" t="n"/>
      <c r="J220" s="8">
        <f>IF(A220="","",ROUNDUP(MONTH(A220)/3,0))</f>
        <v/>
      </c>
    </row>
    <row r="221">
      <c r="A221" s="5" t="n"/>
      <c r="B221" s="6" t="n"/>
      <c r="C221" s="6" t="n"/>
      <c r="D221" s="6" t="n"/>
      <c r="E221" s="7" t="n"/>
      <c r="F221" s="8" t="n"/>
      <c r="G221" s="7">
        <f>IF(E221="","",ROUND(E221*N(F221)/100,2))</f>
        <v/>
      </c>
      <c r="H221" s="7">
        <f>IF(E221="","",E221+G221)</f>
        <v/>
      </c>
      <c r="I221" s="6" t="n"/>
      <c r="J221" s="8">
        <f>IF(A221="","",ROUNDUP(MONTH(A221)/3,0))</f>
        <v/>
      </c>
    </row>
    <row r="222">
      <c r="A222" s="5" t="n"/>
      <c r="B222" s="6" t="n"/>
      <c r="C222" s="6" t="n"/>
      <c r="D222" s="6" t="n"/>
      <c r="E222" s="7" t="n"/>
      <c r="F222" s="8" t="n"/>
      <c r="G222" s="7">
        <f>IF(E222="","",ROUND(E222*N(F222)/100,2))</f>
        <v/>
      </c>
      <c r="H222" s="7">
        <f>IF(E222="","",E222+G222)</f>
        <v/>
      </c>
      <c r="I222" s="6" t="n"/>
      <c r="J222" s="8">
        <f>IF(A222="","",ROUNDUP(MONTH(A222)/3,0))</f>
        <v/>
      </c>
    </row>
    <row r="223">
      <c r="A223" s="5" t="n"/>
      <c r="B223" s="6" t="n"/>
      <c r="C223" s="6" t="n"/>
      <c r="D223" s="6" t="n"/>
      <c r="E223" s="7" t="n"/>
      <c r="F223" s="8" t="n"/>
      <c r="G223" s="7">
        <f>IF(E223="","",ROUND(E223*N(F223)/100,2))</f>
        <v/>
      </c>
      <c r="H223" s="7">
        <f>IF(E223="","",E223+G223)</f>
        <v/>
      </c>
      <c r="I223" s="6" t="n"/>
      <c r="J223" s="8">
        <f>IF(A223="","",ROUNDUP(MONTH(A223)/3,0))</f>
        <v/>
      </c>
    </row>
    <row r="224">
      <c r="A224" s="5" t="n"/>
      <c r="B224" s="6" t="n"/>
      <c r="C224" s="6" t="n"/>
      <c r="D224" s="6" t="n"/>
      <c r="E224" s="7" t="n"/>
      <c r="F224" s="8" t="n"/>
      <c r="G224" s="7">
        <f>IF(E224="","",ROUND(E224*N(F224)/100,2))</f>
        <v/>
      </c>
      <c r="H224" s="7">
        <f>IF(E224="","",E224+G224)</f>
        <v/>
      </c>
      <c r="I224" s="6" t="n"/>
      <c r="J224" s="8">
        <f>IF(A224="","",ROUNDUP(MONTH(A224)/3,0))</f>
        <v/>
      </c>
    </row>
    <row r="225">
      <c r="A225" s="5" t="n"/>
      <c r="B225" s="6" t="n"/>
      <c r="C225" s="6" t="n"/>
      <c r="D225" s="6" t="n"/>
      <c r="E225" s="7" t="n"/>
      <c r="F225" s="8" t="n"/>
      <c r="G225" s="7">
        <f>IF(E225="","",ROUND(E225*N(F225)/100,2))</f>
        <v/>
      </c>
      <c r="H225" s="7">
        <f>IF(E225="","",E225+G225)</f>
        <v/>
      </c>
      <c r="I225" s="6" t="n"/>
      <c r="J225" s="8">
        <f>IF(A225="","",ROUNDUP(MONTH(A225)/3,0))</f>
        <v/>
      </c>
    </row>
    <row r="226">
      <c r="A226" s="5" t="n"/>
      <c r="B226" s="6" t="n"/>
      <c r="C226" s="6" t="n"/>
      <c r="D226" s="6" t="n"/>
      <c r="E226" s="7" t="n"/>
      <c r="F226" s="8" t="n"/>
      <c r="G226" s="7">
        <f>IF(E226="","",ROUND(E226*N(F226)/100,2))</f>
        <v/>
      </c>
      <c r="H226" s="7">
        <f>IF(E226="","",E226+G226)</f>
        <v/>
      </c>
      <c r="I226" s="6" t="n"/>
      <c r="J226" s="8">
        <f>IF(A226="","",ROUNDUP(MONTH(A226)/3,0))</f>
        <v/>
      </c>
    </row>
    <row r="227">
      <c r="A227" s="5" t="n"/>
      <c r="B227" s="6" t="n"/>
      <c r="C227" s="6" t="n"/>
      <c r="D227" s="6" t="n"/>
      <c r="E227" s="7" t="n"/>
      <c r="F227" s="8" t="n"/>
      <c r="G227" s="7">
        <f>IF(E227="","",ROUND(E227*N(F227)/100,2))</f>
        <v/>
      </c>
      <c r="H227" s="7">
        <f>IF(E227="","",E227+G227)</f>
        <v/>
      </c>
      <c r="I227" s="6" t="n"/>
      <c r="J227" s="8">
        <f>IF(A227="","",ROUNDUP(MONTH(A227)/3,0))</f>
        <v/>
      </c>
    </row>
    <row r="228">
      <c r="A228" s="5" t="n"/>
      <c r="B228" s="6" t="n"/>
      <c r="C228" s="6" t="n"/>
      <c r="D228" s="6" t="n"/>
      <c r="E228" s="7" t="n"/>
      <c r="F228" s="8" t="n"/>
      <c r="G228" s="7">
        <f>IF(E228="","",ROUND(E228*N(F228)/100,2))</f>
        <v/>
      </c>
      <c r="H228" s="7">
        <f>IF(E228="","",E228+G228)</f>
        <v/>
      </c>
      <c r="I228" s="6" t="n"/>
      <c r="J228" s="8">
        <f>IF(A228="","",ROUNDUP(MONTH(A228)/3,0))</f>
        <v/>
      </c>
    </row>
    <row r="229">
      <c r="A229" s="5" t="n"/>
      <c r="B229" s="6" t="n"/>
      <c r="C229" s="6" t="n"/>
      <c r="D229" s="6" t="n"/>
      <c r="E229" s="7" t="n"/>
      <c r="F229" s="8" t="n"/>
      <c r="G229" s="7">
        <f>IF(E229="","",ROUND(E229*N(F229)/100,2))</f>
        <v/>
      </c>
      <c r="H229" s="7">
        <f>IF(E229="","",E229+G229)</f>
        <v/>
      </c>
      <c r="I229" s="6" t="n"/>
      <c r="J229" s="8">
        <f>IF(A229="","",ROUNDUP(MONTH(A229)/3,0))</f>
        <v/>
      </c>
    </row>
    <row r="230">
      <c r="A230" s="5" t="n"/>
      <c r="B230" s="6" t="n"/>
      <c r="C230" s="6" t="n"/>
      <c r="D230" s="6" t="n"/>
      <c r="E230" s="7" t="n"/>
      <c r="F230" s="8" t="n"/>
      <c r="G230" s="7">
        <f>IF(E230="","",ROUND(E230*N(F230)/100,2))</f>
        <v/>
      </c>
      <c r="H230" s="7">
        <f>IF(E230="","",E230+G230)</f>
        <v/>
      </c>
      <c r="I230" s="6" t="n"/>
      <c r="J230" s="8">
        <f>IF(A230="","",ROUNDUP(MONTH(A230)/3,0))</f>
        <v/>
      </c>
    </row>
    <row r="231">
      <c r="A231" s="5" t="n"/>
      <c r="B231" s="6" t="n"/>
      <c r="C231" s="6" t="n"/>
      <c r="D231" s="6" t="n"/>
      <c r="E231" s="7" t="n"/>
      <c r="F231" s="8" t="n"/>
      <c r="G231" s="7">
        <f>IF(E231="","",ROUND(E231*N(F231)/100,2))</f>
        <v/>
      </c>
      <c r="H231" s="7">
        <f>IF(E231="","",E231+G231)</f>
        <v/>
      </c>
      <c r="I231" s="6" t="n"/>
      <c r="J231" s="8">
        <f>IF(A231="","",ROUNDUP(MONTH(A231)/3,0))</f>
        <v/>
      </c>
    </row>
    <row r="232">
      <c r="A232" s="5" t="n"/>
      <c r="B232" s="6" t="n"/>
      <c r="C232" s="6" t="n"/>
      <c r="D232" s="6" t="n"/>
      <c r="E232" s="7" t="n"/>
      <c r="F232" s="8" t="n"/>
      <c r="G232" s="7">
        <f>IF(E232="","",ROUND(E232*N(F232)/100,2))</f>
        <v/>
      </c>
      <c r="H232" s="7">
        <f>IF(E232="","",E232+G232)</f>
        <v/>
      </c>
      <c r="I232" s="6" t="n"/>
      <c r="J232" s="8">
        <f>IF(A232="","",ROUNDUP(MONTH(A232)/3,0))</f>
        <v/>
      </c>
    </row>
    <row r="233">
      <c r="A233" s="5" t="n"/>
      <c r="B233" s="6" t="n"/>
      <c r="C233" s="6" t="n"/>
      <c r="D233" s="6" t="n"/>
      <c r="E233" s="7" t="n"/>
      <c r="F233" s="8" t="n"/>
      <c r="G233" s="7">
        <f>IF(E233="","",ROUND(E233*N(F233)/100,2))</f>
        <v/>
      </c>
      <c r="H233" s="7">
        <f>IF(E233="","",E233+G233)</f>
        <v/>
      </c>
      <c r="I233" s="6" t="n"/>
      <c r="J233" s="8">
        <f>IF(A233="","",ROUNDUP(MONTH(A233)/3,0))</f>
        <v/>
      </c>
    </row>
    <row r="234">
      <c r="A234" s="5" t="n"/>
      <c r="B234" s="6" t="n"/>
      <c r="C234" s="6" t="n"/>
      <c r="D234" s="6" t="n"/>
      <c r="E234" s="7" t="n"/>
      <c r="F234" s="8" t="n"/>
      <c r="G234" s="7">
        <f>IF(E234="","",ROUND(E234*N(F234)/100,2))</f>
        <v/>
      </c>
      <c r="H234" s="7">
        <f>IF(E234="","",E234+G234)</f>
        <v/>
      </c>
      <c r="I234" s="6" t="n"/>
      <c r="J234" s="8">
        <f>IF(A234="","",ROUNDUP(MONTH(A234)/3,0))</f>
        <v/>
      </c>
    </row>
    <row r="235">
      <c r="A235" s="5" t="n"/>
      <c r="B235" s="6" t="n"/>
      <c r="C235" s="6" t="n"/>
      <c r="D235" s="6" t="n"/>
      <c r="E235" s="7" t="n"/>
      <c r="F235" s="8" t="n"/>
      <c r="G235" s="7">
        <f>IF(E235="","",ROUND(E235*N(F235)/100,2))</f>
        <v/>
      </c>
      <c r="H235" s="7">
        <f>IF(E235="","",E235+G235)</f>
        <v/>
      </c>
      <c r="I235" s="6" t="n"/>
      <c r="J235" s="8">
        <f>IF(A235="","",ROUNDUP(MONTH(A235)/3,0))</f>
        <v/>
      </c>
    </row>
    <row r="236">
      <c r="A236" s="5" t="n"/>
      <c r="B236" s="6" t="n"/>
      <c r="C236" s="6" t="n"/>
      <c r="D236" s="6" t="n"/>
      <c r="E236" s="7" t="n"/>
      <c r="F236" s="8" t="n"/>
      <c r="G236" s="7">
        <f>IF(E236="","",ROUND(E236*N(F236)/100,2))</f>
        <v/>
      </c>
      <c r="H236" s="7">
        <f>IF(E236="","",E236+G236)</f>
        <v/>
      </c>
      <c r="I236" s="6" t="n"/>
      <c r="J236" s="8">
        <f>IF(A236="","",ROUNDUP(MONTH(A236)/3,0))</f>
        <v/>
      </c>
    </row>
    <row r="237">
      <c r="A237" s="5" t="n"/>
      <c r="B237" s="6" t="n"/>
      <c r="C237" s="6" t="n"/>
      <c r="D237" s="6" t="n"/>
      <c r="E237" s="7" t="n"/>
      <c r="F237" s="8" t="n"/>
      <c r="G237" s="7">
        <f>IF(E237="","",ROUND(E237*N(F237)/100,2))</f>
        <v/>
      </c>
      <c r="H237" s="7">
        <f>IF(E237="","",E237+G237)</f>
        <v/>
      </c>
      <c r="I237" s="6" t="n"/>
      <c r="J237" s="8">
        <f>IF(A237="","",ROUNDUP(MONTH(A237)/3,0))</f>
        <v/>
      </c>
    </row>
    <row r="238">
      <c r="A238" s="5" t="n"/>
      <c r="B238" s="6" t="n"/>
      <c r="C238" s="6" t="n"/>
      <c r="D238" s="6" t="n"/>
      <c r="E238" s="7" t="n"/>
      <c r="F238" s="8" t="n"/>
      <c r="G238" s="7">
        <f>IF(E238="","",ROUND(E238*N(F238)/100,2))</f>
        <v/>
      </c>
      <c r="H238" s="7">
        <f>IF(E238="","",E238+G238)</f>
        <v/>
      </c>
      <c r="I238" s="6" t="n"/>
      <c r="J238" s="8">
        <f>IF(A238="","",ROUNDUP(MONTH(A238)/3,0))</f>
        <v/>
      </c>
    </row>
    <row r="239">
      <c r="A239" s="5" t="n"/>
      <c r="B239" s="6" t="n"/>
      <c r="C239" s="6" t="n"/>
      <c r="D239" s="6" t="n"/>
      <c r="E239" s="7" t="n"/>
      <c r="F239" s="8" t="n"/>
      <c r="G239" s="7">
        <f>IF(E239="","",ROUND(E239*N(F239)/100,2))</f>
        <v/>
      </c>
      <c r="H239" s="7">
        <f>IF(E239="","",E239+G239)</f>
        <v/>
      </c>
      <c r="I239" s="6" t="n"/>
      <c r="J239" s="8">
        <f>IF(A239="","",ROUNDUP(MONTH(A239)/3,0))</f>
        <v/>
      </c>
    </row>
    <row r="240">
      <c r="A240" s="5" t="n"/>
      <c r="B240" s="6" t="n"/>
      <c r="C240" s="6" t="n"/>
      <c r="D240" s="6" t="n"/>
      <c r="E240" s="7" t="n"/>
      <c r="F240" s="8" t="n"/>
      <c r="G240" s="7">
        <f>IF(E240="","",ROUND(E240*N(F240)/100,2))</f>
        <v/>
      </c>
      <c r="H240" s="7">
        <f>IF(E240="","",E240+G240)</f>
        <v/>
      </c>
      <c r="I240" s="6" t="n"/>
      <c r="J240" s="8">
        <f>IF(A240="","",ROUNDUP(MONTH(A240)/3,0))</f>
        <v/>
      </c>
    </row>
    <row r="241">
      <c r="A241" s="5" t="n"/>
      <c r="B241" s="6" t="n"/>
      <c r="C241" s="6" t="n"/>
      <c r="D241" s="6" t="n"/>
      <c r="E241" s="7" t="n"/>
      <c r="F241" s="8" t="n"/>
      <c r="G241" s="7">
        <f>IF(E241="","",ROUND(E241*N(F241)/100,2))</f>
        <v/>
      </c>
      <c r="H241" s="7">
        <f>IF(E241="","",E241+G241)</f>
        <v/>
      </c>
      <c r="I241" s="6" t="n"/>
      <c r="J241" s="8">
        <f>IF(A241="","",ROUNDUP(MONTH(A241)/3,0))</f>
        <v/>
      </c>
    </row>
    <row r="242">
      <c r="A242" s="5" t="n"/>
      <c r="B242" s="6" t="n"/>
      <c r="C242" s="6" t="n"/>
      <c r="D242" s="6" t="n"/>
      <c r="E242" s="7" t="n"/>
      <c r="F242" s="8" t="n"/>
      <c r="G242" s="7">
        <f>IF(E242="","",ROUND(E242*N(F242)/100,2))</f>
        <v/>
      </c>
      <c r="H242" s="7">
        <f>IF(E242="","",E242+G242)</f>
        <v/>
      </c>
      <c r="I242" s="6" t="n"/>
      <c r="J242" s="8">
        <f>IF(A242="","",ROUNDUP(MONTH(A242)/3,0))</f>
        <v/>
      </c>
    </row>
    <row r="243">
      <c r="A243" s="5" t="n"/>
      <c r="B243" s="6" t="n"/>
      <c r="C243" s="6" t="n"/>
      <c r="D243" s="6" t="n"/>
      <c r="E243" s="7" t="n"/>
      <c r="F243" s="8" t="n"/>
      <c r="G243" s="7">
        <f>IF(E243="","",ROUND(E243*N(F243)/100,2))</f>
        <v/>
      </c>
      <c r="H243" s="7">
        <f>IF(E243="","",E243+G243)</f>
        <v/>
      </c>
      <c r="I243" s="6" t="n"/>
      <c r="J243" s="8">
        <f>IF(A243="","",ROUNDUP(MONTH(A243)/3,0))</f>
        <v/>
      </c>
    </row>
    <row r="244">
      <c r="A244" s="5" t="n"/>
      <c r="B244" s="6" t="n"/>
      <c r="C244" s="6" t="n"/>
      <c r="D244" s="6" t="n"/>
      <c r="E244" s="7" t="n"/>
      <c r="F244" s="8" t="n"/>
      <c r="G244" s="7">
        <f>IF(E244="","",ROUND(E244*N(F244)/100,2))</f>
        <v/>
      </c>
      <c r="H244" s="7">
        <f>IF(E244="","",E244+G244)</f>
        <v/>
      </c>
      <c r="I244" s="6" t="n"/>
      <c r="J244" s="8">
        <f>IF(A244="","",ROUNDUP(MONTH(A244)/3,0))</f>
        <v/>
      </c>
    </row>
    <row r="245">
      <c r="A245" s="5" t="n"/>
      <c r="B245" s="6" t="n"/>
      <c r="C245" s="6" t="n"/>
      <c r="D245" s="6" t="n"/>
      <c r="E245" s="7" t="n"/>
      <c r="F245" s="8" t="n"/>
      <c r="G245" s="7">
        <f>IF(E245="","",ROUND(E245*N(F245)/100,2))</f>
        <v/>
      </c>
      <c r="H245" s="7">
        <f>IF(E245="","",E245+G245)</f>
        <v/>
      </c>
      <c r="I245" s="6" t="n"/>
      <c r="J245" s="8">
        <f>IF(A245="","",ROUNDUP(MONTH(A245)/3,0))</f>
        <v/>
      </c>
    </row>
    <row r="246">
      <c r="A246" s="5" t="n"/>
      <c r="B246" s="6" t="n"/>
      <c r="C246" s="6" t="n"/>
      <c r="D246" s="6" t="n"/>
      <c r="E246" s="7" t="n"/>
      <c r="F246" s="8" t="n"/>
      <c r="G246" s="7">
        <f>IF(E246="","",ROUND(E246*N(F246)/100,2))</f>
        <v/>
      </c>
      <c r="H246" s="7">
        <f>IF(E246="","",E246+G246)</f>
        <v/>
      </c>
      <c r="I246" s="6" t="n"/>
      <c r="J246" s="8">
        <f>IF(A246="","",ROUNDUP(MONTH(A246)/3,0))</f>
        <v/>
      </c>
    </row>
    <row r="247">
      <c r="A247" s="5" t="n"/>
      <c r="B247" s="6" t="n"/>
      <c r="C247" s="6" t="n"/>
      <c r="D247" s="6" t="n"/>
      <c r="E247" s="7" t="n"/>
      <c r="F247" s="8" t="n"/>
      <c r="G247" s="7">
        <f>IF(E247="","",ROUND(E247*N(F247)/100,2))</f>
        <v/>
      </c>
      <c r="H247" s="7">
        <f>IF(E247="","",E247+G247)</f>
        <v/>
      </c>
      <c r="I247" s="6" t="n"/>
      <c r="J247" s="8">
        <f>IF(A247="","",ROUNDUP(MONTH(A247)/3,0))</f>
        <v/>
      </c>
    </row>
    <row r="248">
      <c r="A248" s="5" t="n"/>
      <c r="B248" s="6" t="n"/>
      <c r="C248" s="6" t="n"/>
      <c r="D248" s="6" t="n"/>
      <c r="E248" s="7" t="n"/>
      <c r="F248" s="8" t="n"/>
      <c r="G248" s="7">
        <f>IF(E248="","",ROUND(E248*N(F248)/100,2))</f>
        <v/>
      </c>
      <c r="H248" s="7">
        <f>IF(E248="","",E248+G248)</f>
        <v/>
      </c>
      <c r="I248" s="6" t="n"/>
      <c r="J248" s="8">
        <f>IF(A248="","",ROUNDUP(MONTH(A248)/3,0))</f>
        <v/>
      </c>
    </row>
    <row r="249">
      <c r="A249" s="5" t="n"/>
      <c r="B249" s="6" t="n"/>
      <c r="C249" s="6" t="n"/>
      <c r="D249" s="6" t="n"/>
      <c r="E249" s="7" t="n"/>
      <c r="F249" s="8" t="n"/>
      <c r="G249" s="7">
        <f>IF(E249="","",ROUND(E249*N(F249)/100,2))</f>
        <v/>
      </c>
      <c r="H249" s="7">
        <f>IF(E249="","",E249+G249)</f>
        <v/>
      </c>
      <c r="I249" s="6" t="n"/>
      <c r="J249" s="8">
        <f>IF(A249="","",ROUNDUP(MONTH(A249)/3,0))</f>
        <v/>
      </c>
    </row>
    <row r="250">
      <c r="A250" s="5" t="n"/>
      <c r="B250" s="6" t="n"/>
      <c r="C250" s="6" t="n"/>
      <c r="D250" s="6" t="n"/>
      <c r="E250" s="7" t="n"/>
      <c r="F250" s="8" t="n"/>
      <c r="G250" s="7">
        <f>IF(E250="","",ROUND(E250*N(F250)/100,2))</f>
        <v/>
      </c>
      <c r="H250" s="7">
        <f>IF(E250="","",E250+G250)</f>
        <v/>
      </c>
      <c r="I250" s="6" t="n"/>
      <c r="J250" s="8">
        <f>IF(A250="","",ROUNDUP(MONTH(A250)/3,0))</f>
        <v/>
      </c>
    </row>
    <row r="251">
      <c r="A251" s="5" t="n"/>
      <c r="B251" s="6" t="n"/>
      <c r="C251" s="6" t="n"/>
      <c r="D251" s="6" t="n"/>
      <c r="E251" s="7" t="n"/>
      <c r="F251" s="8" t="n"/>
      <c r="G251" s="7">
        <f>IF(E251="","",ROUND(E251*N(F251)/100,2))</f>
        <v/>
      </c>
      <c r="H251" s="7">
        <f>IF(E251="","",E251+G251)</f>
        <v/>
      </c>
      <c r="I251" s="6" t="n"/>
      <c r="J251" s="8">
        <f>IF(A251="","",ROUNDUP(MONTH(A251)/3,0))</f>
        <v/>
      </c>
    </row>
    <row r="252">
      <c r="A252" s="5" t="n"/>
      <c r="B252" s="6" t="n"/>
      <c r="C252" s="6" t="n"/>
      <c r="D252" s="6" t="n"/>
      <c r="E252" s="7" t="n"/>
      <c r="F252" s="8" t="n"/>
      <c r="G252" s="7">
        <f>IF(E252="","",ROUND(E252*N(F252)/100,2))</f>
        <v/>
      </c>
      <c r="H252" s="7">
        <f>IF(E252="","",E252+G252)</f>
        <v/>
      </c>
      <c r="I252" s="6" t="n"/>
      <c r="J252" s="8">
        <f>IF(A252="","",ROUNDUP(MONTH(A252)/3,0))</f>
        <v/>
      </c>
    </row>
    <row r="253">
      <c r="A253" s="5" t="n"/>
      <c r="B253" s="6" t="n"/>
      <c r="C253" s="6" t="n"/>
      <c r="D253" s="6" t="n"/>
      <c r="E253" s="7" t="n"/>
      <c r="F253" s="8" t="n"/>
      <c r="G253" s="7">
        <f>IF(E253="","",ROUND(E253*N(F253)/100,2))</f>
        <v/>
      </c>
      <c r="H253" s="7">
        <f>IF(E253="","",E253+G253)</f>
        <v/>
      </c>
      <c r="I253" s="6" t="n"/>
      <c r="J253" s="8">
        <f>IF(A253="","",ROUNDUP(MONTH(A253)/3,0))</f>
        <v/>
      </c>
    </row>
    <row r="254">
      <c r="A254" s="5" t="n"/>
      <c r="B254" s="6" t="n"/>
      <c r="C254" s="6" t="n"/>
      <c r="D254" s="6" t="n"/>
      <c r="E254" s="7" t="n"/>
      <c r="F254" s="8" t="n"/>
      <c r="G254" s="7">
        <f>IF(E254="","",ROUND(E254*N(F254)/100,2))</f>
        <v/>
      </c>
      <c r="H254" s="7">
        <f>IF(E254="","",E254+G254)</f>
        <v/>
      </c>
      <c r="I254" s="6" t="n"/>
      <c r="J254" s="8">
        <f>IF(A254="","",ROUNDUP(MONTH(A254)/3,0))</f>
        <v/>
      </c>
    </row>
    <row r="255">
      <c r="A255" s="5" t="n"/>
      <c r="B255" s="6" t="n"/>
      <c r="C255" s="6" t="n"/>
      <c r="D255" s="6" t="n"/>
      <c r="E255" s="7" t="n"/>
      <c r="F255" s="8" t="n"/>
      <c r="G255" s="7">
        <f>IF(E255="","",ROUND(E255*N(F255)/100,2))</f>
        <v/>
      </c>
      <c r="H255" s="7">
        <f>IF(E255="","",E255+G255)</f>
        <v/>
      </c>
      <c r="I255" s="6" t="n"/>
      <c r="J255" s="8">
        <f>IF(A255="","",ROUNDUP(MONTH(A255)/3,0))</f>
        <v/>
      </c>
    </row>
    <row r="256">
      <c r="A256" s="5" t="n"/>
      <c r="B256" s="6" t="n"/>
      <c r="C256" s="6" t="n"/>
      <c r="D256" s="6" t="n"/>
      <c r="E256" s="7" t="n"/>
      <c r="F256" s="8" t="n"/>
      <c r="G256" s="7">
        <f>IF(E256="","",ROUND(E256*N(F256)/100,2))</f>
        <v/>
      </c>
      <c r="H256" s="7">
        <f>IF(E256="","",E256+G256)</f>
        <v/>
      </c>
      <c r="I256" s="6" t="n"/>
      <c r="J256" s="8">
        <f>IF(A256="","",ROUNDUP(MONTH(A256)/3,0))</f>
        <v/>
      </c>
    </row>
    <row r="257">
      <c r="A257" s="5" t="n"/>
      <c r="B257" s="6" t="n"/>
      <c r="C257" s="6" t="n"/>
      <c r="D257" s="6" t="n"/>
      <c r="E257" s="7" t="n"/>
      <c r="F257" s="8" t="n"/>
      <c r="G257" s="7">
        <f>IF(E257="","",ROUND(E257*N(F257)/100,2))</f>
        <v/>
      </c>
      <c r="H257" s="7">
        <f>IF(E257="","",E257+G257)</f>
        <v/>
      </c>
      <c r="I257" s="6" t="n"/>
      <c r="J257" s="8">
        <f>IF(A257="","",ROUNDUP(MONTH(A257)/3,0))</f>
        <v/>
      </c>
    </row>
    <row r="258">
      <c r="A258" s="5" t="n"/>
      <c r="B258" s="6" t="n"/>
      <c r="C258" s="6" t="n"/>
      <c r="D258" s="6" t="n"/>
      <c r="E258" s="7" t="n"/>
      <c r="F258" s="8" t="n"/>
      <c r="G258" s="7">
        <f>IF(E258="","",ROUND(E258*N(F258)/100,2))</f>
        <v/>
      </c>
      <c r="H258" s="7">
        <f>IF(E258="","",E258+G258)</f>
        <v/>
      </c>
      <c r="I258" s="6" t="n"/>
      <c r="J258" s="8">
        <f>IF(A258="","",ROUNDUP(MONTH(A258)/3,0))</f>
        <v/>
      </c>
    </row>
    <row r="259">
      <c r="A259" s="5" t="n"/>
      <c r="B259" s="6" t="n"/>
      <c r="C259" s="6" t="n"/>
      <c r="D259" s="6" t="n"/>
      <c r="E259" s="7" t="n"/>
      <c r="F259" s="8" t="n"/>
      <c r="G259" s="7">
        <f>IF(E259="","",ROUND(E259*N(F259)/100,2))</f>
        <v/>
      </c>
      <c r="H259" s="7">
        <f>IF(E259="","",E259+G259)</f>
        <v/>
      </c>
      <c r="I259" s="6" t="n"/>
      <c r="J259" s="8">
        <f>IF(A259="","",ROUNDUP(MONTH(A259)/3,0))</f>
        <v/>
      </c>
    </row>
    <row r="260">
      <c r="A260" s="5" t="n"/>
      <c r="B260" s="6" t="n"/>
      <c r="C260" s="6" t="n"/>
      <c r="D260" s="6" t="n"/>
      <c r="E260" s="7" t="n"/>
      <c r="F260" s="8" t="n"/>
      <c r="G260" s="7">
        <f>IF(E260="","",ROUND(E260*N(F260)/100,2))</f>
        <v/>
      </c>
      <c r="H260" s="7">
        <f>IF(E260="","",E260+G260)</f>
        <v/>
      </c>
      <c r="I260" s="6" t="n"/>
      <c r="J260" s="8">
        <f>IF(A260="","",ROUNDUP(MONTH(A260)/3,0))</f>
        <v/>
      </c>
    </row>
    <row r="261">
      <c r="A261" s="5" t="n"/>
      <c r="B261" s="6" t="n"/>
      <c r="C261" s="6" t="n"/>
      <c r="D261" s="6" t="n"/>
      <c r="E261" s="7" t="n"/>
      <c r="F261" s="8" t="n"/>
      <c r="G261" s="7">
        <f>IF(E261="","",ROUND(E261*N(F261)/100,2))</f>
        <v/>
      </c>
      <c r="H261" s="7">
        <f>IF(E261="","",E261+G261)</f>
        <v/>
      </c>
      <c r="I261" s="6" t="n"/>
      <c r="J261" s="8">
        <f>IF(A261="","",ROUNDUP(MONTH(A261)/3,0))</f>
        <v/>
      </c>
    </row>
    <row r="262">
      <c r="A262" s="5" t="n"/>
      <c r="B262" s="6" t="n"/>
      <c r="C262" s="6" t="n"/>
      <c r="D262" s="6" t="n"/>
      <c r="E262" s="7" t="n"/>
      <c r="F262" s="8" t="n"/>
      <c r="G262" s="7">
        <f>IF(E262="","",ROUND(E262*N(F262)/100,2))</f>
        <v/>
      </c>
      <c r="H262" s="7">
        <f>IF(E262="","",E262+G262)</f>
        <v/>
      </c>
      <c r="I262" s="6" t="n"/>
      <c r="J262" s="8">
        <f>IF(A262="","",ROUNDUP(MONTH(A262)/3,0))</f>
        <v/>
      </c>
    </row>
    <row r="263">
      <c r="A263" s="5" t="n"/>
      <c r="B263" s="6" t="n"/>
      <c r="C263" s="6" t="n"/>
      <c r="D263" s="6" t="n"/>
      <c r="E263" s="7" t="n"/>
      <c r="F263" s="8" t="n"/>
      <c r="G263" s="7">
        <f>IF(E263="","",ROUND(E263*N(F263)/100,2))</f>
        <v/>
      </c>
      <c r="H263" s="7">
        <f>IF(E263="","",E263+G263)</f>
        <v/>
      </c>
      <c r="I263" s="6" t="n"/>
      <c r="J263" s="8">
        <f>IF(A263="","",ROUNDUP(MONTH(A263)/3,0))</f>
        <v/>
      </c>
    </row>
    <row r="264">
      <c r="A264" s="5" t="n"/>
      <c r="B264" s="6" t="n"/>
      <c r="C264" s="6" t="n"/>
      <c r="D264" s="6" t="n"/>
      <c r="E264" s="7" t="n"/>
      <c r="F264" s="8" t="n"/>
      <c r="G264" s="7">
        <f>IF(E264="","",ROUND(E264*N(F264)/100,2))</f>
        <v/>
      </c>
      <c r="H264" s="7">
        <f>IF(E264="","",E264+G264)</f>
        <v/>
      </c>
      <c r="I264" s="6" t="n"/>
      <c r="J264" s="8">
        <f>IF(A264="","",ROUNDUP(MONTH(A264)/3,0))</f>
        <v/>
      </c>
    </row>
    <row r="265">
      <c r="A265" s="5" t="n"/>
      <c r="B265" s="6" t="n"/>
      <c r="C265" s="6" t="n"/>
      <c r="D265" s="6" t="n"/>
      <c r="E265" s="7" t="n"/>
      <c r="F265" s="8" t="n"/>
      <c r="G265" s="7">
        <f>IF(E265="","",ROUND(E265*N(F265)/100,2))</f>
        <v/>
      </c>
      <c r="H265" s="7">
        <f>IF(E265="","",E265+G265)</f>
        <v/>
      </c>
      <c r="I265" s="6" t="n"/>
      <c r="J265" s="8">
        <f>IF(A265="","",ROUNDUP(MONTH(A265)/3,0))</f>
        <v/>
      </c>
    </row>
    <row r="266">
      <c r="A266" s="5" t="n"/>
      <c r="B266" s="6" t="n"/>
      <c r="C266" s="6" t="n"/>
      <c r="D266" s="6" t="n"/>
      <c r="E266" s="7" t="n"/>
      <c r="F266" s="8" t="n"/>
      <c r="G266" s="7">
        <f>IF(E266="","",ROUND(E266*N(F266)/100,2))</f>
        <v/>
      </c>
      <c r="H266" s="7">
        <f>IF(E266="","",E266+G266)</f>
        <v/>
      </c>
      <c r="I266" s="6" t="n"/>
      <c r="J266" s="8">
        <f>IF(A266="","",ROUNDUP(MONTH(A266)/3,0))</f>
        <v/>
      </c>
    </row>
    <row r="267">
      <c r="A267" s="5" t="n"/>
      <c r="B267" s="6" t="n"/>
      <c r="C267" s="6" t="n"/>
      <c r="D267" s="6" t="n"/>
      <c r="E267" s="7" t="n"/>
      <c r="F267" s="8" t="n"/>
      <c r="G267" s="7">
        <f>IF(E267="","",ROUND(E267*N(F267)/100,2))</f>
        <v/>
      </c>
      <c r="H267" s="7">
        <f>IF(E267="","",E267+G267)</f>
        <v/>
      </c>
      <c r="I267" s="6" t="n"/>
      <c r="J267" s="8">
        <f>IF(A267="","",ROUNDUP(MONTH(A267)/3,0))</f>
        <v/>
      </c>
    </row>
    <row r="268">
      <c r="A268" s="5" t="n"/>
      <c r="B268" s="6" t="n"/>
      <c r="C268" s="6" t="n"/>
      <c r="D268" s="6" t="n"/>
      <c r="E268" s="7" t="n"/>
      <c r="F268" s="8" t="n"/>
      <c r="G268" s="7">
        <f>IF(E268="","",ROUND(E268*N(F268)/100,2))</f>
        <v/>
      </c>
      <c r="H268" s="7">
        <f>IF(E268="","",E268+G268)</f>
        <v/>
      </c>
      <c r="I268" s="6" t="n"/>
      <c r="J268" s="8">
        <f>IF(A268="","",ROUNDUP(MONTH(A268)/3,0))</f>
        <v/>
      </c>
    </row>
    <row r="269">
      <c r="A269" s="5" t="n"/>
      <c r="B269" s="6" t="n"/>
      <c r="C269" s="6" t="n"/>
      <c r="D269" s="6" t="n"/>
      <c r="E269" s="7" t="n"/>
      <c r="F269" s="8" t="n"/>
      <c r="G269" s="7">
        <f>IF(E269="","",ROUND(E269*N(F269)/100,2))</f>
        <v/>
      </c>
      <c r="H269" s="7">
        <f>IF(E269="","",E269+G269)</f>
        <v/>
      </c>
      <c r="I269" s="6" t="n"/>
      <c r="J269" s="8">
        <f>IF(A269="","",ROUNDUP(MONTH(A269)/3,0))</f>
        <v/>
      </c>
    </row>
    <row r="270">
      <c r="A270" s="5" t="n"/>
      <c r="B270" s="6" t="n"/>
      <c r="C270" s="6" t="n"/>
      <c r="D270" s="6" t="n"/>
      <c r="E270" s="7" t="n"/>
      <c r="F270" s="8" t="n"/>
      <c r="G270" s="7">
        <f>IF(E270="","",ROUND(E270*N(F270)/100,2))</f>
        <v/>
      </c>
      <c r="H270" s="7">
        <f>IF(E270="","",E270+G270)</f>
        <v/>
      </c>
      <c r="I270" s="6" t="n"/>
      <c r="J270" s="8">
        <f>IF(A270="","",ROUNDUP(MONTH(A270)/3,0))</f>
        <v/>
      </c>
    </row>
    <row r="271">
      <c r="A271" s="5" t="n"/>
      <c r="B271" s="6" t="n"/>
      <c r="C271" s="6" t="n"/>
      <c r="D271" s="6" t="n"/>
      <c r="E271" s="7" t="n"/>
      <c r="F271" s="8" t="n"/>
      <c r="G271" s="7">
        <f>IF(E271="","",ROUND(E271*N(F271)/100,2))</f>
        <v/>
      </c>
      <c r="H271" s="7">
        <f>IF(E271="","",E271+G271)</f>
        <v/>
      </c>
      <c r="I271" s="6" t="n"/>
      <c r="J271" s="8">
        <f>IF(A271="","",ROUNDUP(MONTH(A271)/3,0))</f>
        <v/>
      </c>
    </row>
    <row r="272">
      <c r="A272" s="5" t="n"/>
      <c r="B272" s="6" t="n"/>
      <c r="C272" s="6" t="n"/>
      <c r="D272" s="6" t="n"/>
      <c r="E272" s="7" t="n"/>
      <c r="F272" s="8" t="n"/>
      <c r="G272" s="7">
        <f>IF(E272="","",ROUND(E272*N(F272)/100,2))</f>
        <v/>
      </c>
      <c r="H272" s="7">
        <f>IF(E272="","",E272+G272)</f>
        <v/>
      </c>
      <c r="I272" s="6" t="n"/>
      <c r="J272" s="8">
        <f>IF(A272="","",ROUNDUP(MONTH(A272)/3,0))</f>
        <v/>
      </c>
    </row>
    <row r="273">
      <c r="A273" s="5" t="n"/>
      <c r="B273" s="6" t="n"/>
      <c r="C273" s="6" t="n"/>
      <c r="D273" s="6" t="n"/>
      <c r="E273" s="7" t="n"/>
      <c r="F273" s="8" t="n"/>
      <c r="G273" s="7">
        <f>IF(E273="","",ROUND(E273*N(F273)/100,2))</f>
        <v/>
      </c>
      <c r="H273" s="7">
        <f>IF(E273="","",E273+G273)</f>
        <v/>
      </c>
      <c r="I273" s="6" t="n"/>
      <c r="J273" s="8">
        <f>IF(A273="","",ROUNDUP(MONTH(A273)/3,0))</f>
        <v/>
      </c>
    </row>
    <row r="274">
      <c r="A274" s="5" t="n"/>
      <c r="B274" s="6" t="n"/>
      <c r="C274" s="6" t="n"/>
      <c r="D274" s="6" t="n"/>
      <c r="E274" s="7" t="n"/>
      <c r="F274" s="8" t="n"/>
      <c r="G274" s="7">
        <f>IF(E274="","",ROUND(E274*N(F274)/100,2))</f>
        <v/>
      </c>
      <c r="H274" s="7">
        <f>IF(E274="","",E274+G274)</f>
        <v/>
      </c>
      <c r="I274" s="6" t="n"/>
      <c r="J274" s="8">
        <f>IF(A274="","",ROUNDUP(MONTH(A274)/3,0))</f>
        <v/>
      </c>
    </row>
    <row r="275">
      <c r="A275" s="5" t="n"/>
      <c r="B275" s="6" t="n"/>
      <c r="C275" s="6" t="n"/>
      <c r="D275" s="6" t="n"/>
      <c r="E275" s="7" t="n"/>
      <c r="F275" s="8" t="n"/>
      <c r="G275" s="7">
        <f>IF(E275="","",ROUND(E275*N(F275)/100,2))</f>
        <v/>
      </c>
      <c r="H275" s="7">
        <f>IF(E275="","",E275+G275)</f>
        <v/>
      </c>
      <c r="I275" s="6" t="n"/>
      <c r="J275" s="8">
        <f>IF(A275="","",ROUNDUP(MONTH(A275)/3,0))</f>
        <v/>
      </c>
    </row>
    <row r="276">
      <c r="A276" s="5" t="n"/>
      <c r="B276" s="6" t="n"/>
      <c r="C276" s="6" t="n"/>
      <c r="D276" s="6" t="n"/>
      <c r="E276" s="7" t="n"/>
      <c r="F276" s="8" t="n"/>
      <c r="G276" s="7">
        <f>IF(E276="","",ROUND(E276*N(F276)/100,2))</f>
        <v/>
      </c>
      <c r="H276" s="7">
        <f>IF(E276="","",E276+G276)</f>
        <v/>
      </c>
      <c r="I276" s="6" t="n"/>
      <c r="J276" s="8">
        <f>IF(A276="","",ROUNDUP(MONTH(A276)/3,0))</f>
        <v/>
      </c>
    </row>
    <row r="277">
      <c r="A277" s="5" t="n"/>
      <c r="B277" s="6" t="n"/>
      <c r="C277" s="6" t="n"/>
      <c r="D277" s="6" t="n"/>
      <c r="E277" s="7" t="n"/>
      <c r="F277" s="8" t="n"/>
      <c r="G277" s="7">
        <f>IF(E277="","",ROUND(E277*N(F277)/100,2))</f>
        <v/>
      </c>
      <c r="H277" s="7">
        <f>IF(E277="","",E277+G277)</f>
        <v/>
      </c>
      <c r="I277" s="6" t="n"/>
      <c r="J277" s="8">
        <f>IF(A277="","",ROUNDUP(MONTH(A277)/3,0))</f>
        <v/>
      </c>
    </row>
    <row r="278">
      <c r="A278" s="5" t="n"/>
      <c r="B278" s="6" t="n"/>
      <c r="C278" s="6" t="n"/>
      <c r="D278" s="6" t="n"/>
      <c r="E278" s="7" t="n"/>
      <c r="F278" s="8" t="n"/>
      <c r="G278" s="7">
        <f>IF(E278="","",ROUND(E278*N(F278)/100,2))</f>
        <v/>
      </c>
      <c r="H278" s="7">
        <f>IF(E278="","",E278+G278)</f>
        <v/>
      </c>
      <c r="I278" s="6" t="n"/>
      <c r="J278" s="8">
        <f>IF(A278="","",ROUNDUP(MONTH(A278)/3,0))</f>
        <v/>
      </c>
    </row>
    <row r="279">
      <c r="A279" s="5" t="n"/>
      <c r="B279" s="6" t="n"/>
      <c r="C279" s="6" t="n"/>
      <c r="D279" s="6" t="n"/>
      <c r="E279" s="7" t="n"/>
      <c r="F279" s="8" t="n"/>
      <c r="G279" s="7">
        <f>IF(E279="","",ROUND(E279*N(F279)/100,2))</f>
        <v/>
      </c>
      <c r="H279" s="7">
        <f>IF(E279="","",E279+G279)</f>
        <v/>
      </c>
      <c r="I279" s="6" t="n"/>
      <c r="J279" s="8">
        <f>IF(A279="","",ROUNDUP(MONTH(A279)/3,0))</f>
        <v/>
      </c>
    </row>
    <row r="280">
      <c r="A280" s="5" t="n"/>
      <c r="B280" s="6" t="n"/>
      <c r="C280" s="6" t="n"/>
      <c r="D280" s="6" t="n"/>
      <c r="E280" s="7" t="n"/>
      <c r="F280" s="8" t="n"/>
      <c r="G280" s="7">
        <f>IF(E280="","",ROUND(E280*N(F280)/100,2))</f>
        <v/>
      </c>
      <c r="H280" s="7">
        <f>IF(E280="","",E280+G280)</f>
        <v/>
      </c>
      <c r="I280" s="6" t="n"/>
      <c r="J280" s="8">
        <f>IF(A280="","",ROUNDUP(MONTH(A280)/3,0))</f>
        <v/>
      </c>
    </row>
    <row r="281">
      <c r="A281" s="5" t="n"/>
      <c r="B281" s="6" t="n"/>
      <c r="C281" s="6" t="n"/>
      <c r="D281" s="6" t="n"/>
      <c r="E281" s="7" t="n"/>
      <c r="F281" s="8" t="n"/>
      <c r="G281" s="7">
        <f>IF(E281="","",ROUND(E281*N(F281)/100,2))</f>
        <v/>
      </c>
      <c r="H281" s="7">
        <f>IF(E281="","",E281+G281)</f>
        <v/>
      </c>
      <c r="I281" s="6" t="n"/>
      <c r="J281" s="8">
        <f>IF(A281="","",ROUNDUP(MONTH(A281)/3,0))</f>
        <v/>
      </c>
    </row>
    <row r="282">
      <c r="A282" s="5" t="n"/>
      <c r="B282" s="6" t="n"/>
      <c r="C282" s="6" t="n"/>
      <c r="D282" s="6" t="n"/>
      <c r="E282" s="7" t="n"/>
      <c r="F282" s="8" t="n"/>
      <c r="G282" s="7">
        <f>IF(E282="","",ROUND(E282*N(F282)/100,2))</f>
        <v/>
      </c>
      <c r="H282" s="7">
        <f>IF(E282="","",E282+G282)</f>
        <v/>
      </c>
      <c r="I282" s="6" t="n"/>
      <c r="J282" s="8">
        <f>IF(A282="","",ROUNDUP(MONTH(A282)/3,0))</f>
        <v/>
      </c>
    </row>
    <row r="283">
      <c r="A283" s="5" t="n"/>
      <c r="B283" s="6" t="n"/>
      <c r="C283" s="6" t="n"/>
      <c r="D283" s="6" t="n"/>
      <c r="E283" s="7" t="n"/>
      <c r="F283" s="8" t="n"/>
      <c r="G283" s="7">
        <f>IF(E283="","",ROUND(E283*N(F283)/100,2))</f>
        <v/>
      </c>
      <c r="H283" s="7">
        <f>IF(E283="","",E283+G283)</f>
        <v/>
      </c>
      <c r="I283" s="6" t="n"/>
      <c r="J283" s="8">
        <f>IF(A283="","",ROUNDUP(MONTH(A283)/3,0))</f>
        <v/>
      </c>
    </row>
    <row r="284">
      <c r="A284" s="5" t="n"/>
      <c r="B284" s="6" t="n"/>
      <c r="C284" s="6" t="n"/>
      <c r="D284" s="6" t="n"/>
      <c r="E284" s="7" t="n"/>
      <c r="F284" s="8" t="n"/>
      <c r="G284" s="7">
        <f>IF(E284="","",ROUND(E284*N(F284)/100,2))</f>
        <v/>
      </c>
      <c r="H284" s="7">
        <f>IF(E284="","",E284+G284)</f>
        <v/>
      </c>
      <c r="I284" s="6" t="n"/>
      <c r="J284" s="8">
        <f>IF(A284="","",ROUNDUP(MONTH(A284)/3,0))</f>
        <v/>
      </c>
    </row>
    <row r="285">
      <c r="A285" s="5" t="n"/>
      <c r="B285" s="6" t="n"/>
      <c r="C285" s="6" t="n"/>
      <c r="D285" s="6" t="n"/>
      <c r="E285" s="7" t="n"/>
      <c r="F285" s="8" t="n"/>
      <c r="G285" s="7">
        <f>IF(E285="","",ROUND(E285*N(F285)/100,2))</f>
        <v/>
      </c>
      <c r="H285" s="7">
        <f>IF(E285="","",E285+G285)</f>
        <v/>
      </c>
      <c r="I285" s="6" t="n"/>
      <c r="J285" s="8">
        <f>IF(A285="","",ROUNDUP(MONTH(A285)/3,0))</f>
        <v/>
      </c>
    </row>
    <row r="286">
      <c r="A286" s="5" t="n"/>
      <c r="B286" s="6" t="n"/>
      <c r="C286" s="6" t="n"/>
      <c r="D286" s="6" t="n"/>
      <c r="E286" s="7" t="n"/>
      <c r="F286" s="8" t="n"/>
      <c r="G286" s="7">
        <f>IF(E286="","",ROUND(E286*N(F286)/100,2))</f>
        <v/>
      </c>
      <c r="H286" s="7">
        <f>IF(E286="","",E286+G286)</f>
        <v/>
      </c>
      <c r="I286" s="6" t="n"/>
      <c r="J286" s="8">
        <f>IF(A286="","",ROUNDUP(MONTH(A286)/3,0))</f>
        <v/>
      </c>
    </row>
    <row r="287">
      <c r="A287" s="5" t="n"/>
      <c r="B287" s="6" t="n"/>
      <c r="C287" s="6" t="n"/>
      <c r="D287" s="6" t="n"/>
      <c r="E287" s="7" t="n"/>
      <c r="F287" s="8" t="n"/>
      <c r="G287" s="7">
        <f>IF(E287="","",ROUND(E287*N(F287)/100,2))</f>
        <v/>
      </c>
      <c r="H287" s="7">
        <f>IF(E287="","",E287+G287)</f>
        <v/>
      </c>
      <c r="I287" s="6" t="n"/>
      <c r="J287" s="8">
        <f>IF(A287="","",ROUNDUP(MONTH(A287)/3,0))</f>
        <v/>
      </c>
    </row>
    <row r="288">
      <c r="A288" s="5" t="n"/>
      <c r="B288" s="6" t="n"/>
      <c r="C288" s="6" t="n"/>
      <c r="D288" s="6" t="n"/>
      <c r="E288" s="7" t="n"/>
      <c r="F288" s="8" t="n"/>
      <c r="G288" s="7">
        <f>IF(E288="","",ROUND(E288*N(F288)/100,2))</f>
        <v/>
      </c>
      <c r="H288" s="7">
        <f>IF(E288="","",E288+G288)</f>
        <v/>
      </c>
      <c r="I288" s="6" t="n"/>
      <c r="J288" s="8">
        <f>IF(A288="","",ROUNDUP(MONTH(A288)/3,0))</f>
        <v/>
      </c>
    </row>
    <row r="289">
      <c r="A289" s="5" t="n"/>
      <c r="B289" s="6" t="n"/>
      <c r="C289" s="6" t="n"/>
      <c r="D289" s="6" t="n"/>
      <c r="E289" s="7" t="n"/>
      <c r="F289" s="8" t="n"/>
      <c r="G289" s="7">
        <f>IF(E289="","",ROUND(E289*N(F289)/100,2))</f>
        <v/>
      </c>
      <c r="H289" s="7">
        <f>IF(E289="","",E289+G289)</f>
        <v/>
      </c>
      <c r="I289" s="6" t="n"/>
      <c r="J289" s="8">
        <f>IF(A289="","",ROUNDUP(MONTH(A289)/3,0))</f>
        <v/>
      </c>
    </row>
    <row r="290">
      <c r="A290" s="5" t="n"/>
      <c r="B290" s="6" t="n"/>
      <c r="C290" s="6" t="n"/>
      <c r="D290" s="6" t="n"/>
      <c r="E290" s="7" t="n"/>
      <c r="F290" s="8" t="n"/>
      <c r="G290" s="7">
        <f>IF(E290="","",ROUND(E290*N(F290)/100,2))</f>
        <v/>
      </c>
      <c r="H290" s="7">
        <f>IF(E290="","",E290+G290)</f>
        <v/>
      </c>
      <c r="I290" s="6" t="n"/>
      <c r="J290" s="8">
        <f>IF(A290="","",ROUNDUP(MONTH(A290)/3,0))</f>
        <v/>
      </c>
    </row>
    <row r="291">
      <c r="A291" s="5" t="n"/>
      <c r="B291" s="6" t="n"/>
      <c r="C291" s="6" t="n"/>
      <c r="D291" s="6" t="n"/>
      <c r="E291" s="7" t="n"/>
      <c r="F291" s="8" t="n"/>
      <c r="G291" s="7">
        <f>IF(E291="","",ROUND(E291*N(F291)/100,2))</f>
        <v/>
      </c>
      <c r="H291" s="7">
        <f>IF(E291="","",E291+G291)</f>
        <v/>
      </c>
      <c r="I291" s="6" t="n"/>
      <c r="J291" s="8">
        <f>IF(A291="","",ROUNDUP(MONTH(A291)/3,0))</f>
        <v/>
      </c>
    </row>
    <row r="292">
      <c r="A292" s="5" t="n"/>
      <c r="B292" s="6" t="n"/>
      <c r="C292" s="6" t="n"/>
      <c r="D292" s="6" t="n"/>
      <c r="E292" s="7" t="n"/>
      <c r="F292" s="8" t="n"/>
      <c r="G292" s="7">
        <f>IF(E292="","",ROUND(E292*N(F292)/100,2))</f>
        <v/>
      </c>
      <c r="H292" s="7">
        <f>IF(E292="","",E292+G292)</f>
        <v/>
      </c>
      <c r="I292" s="6" t="n"/>
      <c r="J292" s="8">
        <f>IF(A292="","",ROUNDUP(MONTH(A292)/3,0))</f>
        <v/>
      </c>
    </row>
    <row r="293">
      <c r="A293" s="5" t="n"/>
      <c r="B293" s="6" t="n"/>
      <c r="C293" s="6" t="n"/>
      <c r="D293" s="6" t="n"/>
      <c r="E293" s="7" t="n"/>
      <c r="F293" s="8" t="n"/>
      <c r="G293" s="7">
        <f>IF(E293="","",ROUND(E293*N(F293)/100,2))</f>
        <v/>
      </c>
      <c r="H293" s="7">
        <f>IF(E293="","",E293+G293)</f>
        <v/>
      </c>
      <c r="I293" s="6" t="n"/>
      <c r="J293" s="8">
        <f>IF(A293="","",ROUNDUP(MONTH(A293)/3,0))</f>
        <v/>
      </c>
    </row>
    <row r="294">
      <c r="A294" s="5" t="n"/>
      <c r="B294" s="6" t="n"/>
      <c r="C294" s="6" t="n"/>
      <c r="D294" s="6" t="n"/>
      <c r="E294" s="7" t="n"/>
      <c r="F294" s="8" t="n"/>
      <c r="G294" s="7">
        <f>IF(E294="","",ROUND(E294*N(F294)/100,2))</f>
        <v/>
      </c>
      <c r="H294" s="7">
        <f>IF(E294="","",E294+G294)</f>
        <v/>
      </c>
      <c r="I294" s="6" t="n"/>
      <c r="J294" s="8">
        <f>IF(A294="","",ROUNDUP(MONTH(A294)/3,0))</f>
        <v/>
      </c>
    </row>
    <row r="295">
      <c r="A295" s="5" t="n"/>
      <c r="B295" s="6" t="n"/>
      <c r="C295" s="6" t="n"/>
      <c r="D295" s="6" t="n"/>
      <c r="E295" s="7" t="n"/>
      <c r="F295" s="8" t="n"/>
      <c r="G295" s="7">
        <f>IF(E295="","",ROUND(E295*N(F295)/100,2))</f>
        <v/>
      </c>
      <c r="H295" s="7">
        <f>IF(E295="","",E295+G295)</f>
        <v/>
      </c>
      <c r="I295" s="6" t="n"/>
      <c r="J295" s="8">
        <f>IF(A295="","",ROUNDUP(MONTH(A295)/3,0))</f>
        <v/>
      </c>
    </row>
    <row r="296">
      <c r="A296" s="5" t="n"/>
      <c r="B296" s="6" t="n"/>
      <c r="C296" s="6" t="n"/>
      <c r="D296" s="6" t="n"/>
      <c r="E296" s="7" t="n"/>
      <c r="F296" s="8" t="n"/>
      <c r="G296" s="7">
        <f>IF(E296="","",ROUND(E296*N(F296)/100,2))</f>
        <v/>
      </c>
      <c r="H296" s="7">
        <f>IF(E296="","",E296+G296)</f>
        <v/>
      </c>
      <c r="I296" s="6" t="n"/>
      <c r="J296" s="8">
        <f>IF(A296="","",ROUNDUP(MONTH(A296)/3,0))</f>
        <v/>
      </c>
    </row>
    <row r="297">
      <c r="A297" s="5" t="n"/>
      <c r="B297" s="6" t="n"/>
      <c r="C297" s="6" t="n"/>
      <c r="D297" s="6" t="n"/>
      <c r="E297" s="7" t="n"/>
      <c r="F297" s="8" t="n"/>
      <c r="G297" s="7">
        <f>IF(E297="","",ROUND(E297*N(F297)/100,2))</f>
        <v/>
      </c>
      <c r="H297" s="7">
        <f>IF(E297="","",E297+G297)</f>
        <v/>
      </c>
      <c r="I297" s="6" t="n"/>
      <c r="J297" s="8">
        <f>IF(A297="","",ROUNDUP(MONTH(A297)/3,0))</f>
        <v/>
      </c>
    </row>
    <row r="298">
      <c r="A298" s="5" t="n"/>
      <c r="B298" s="6" t="n"/>
      <c r="C298" s="6" t="n"/>
      <c r="D298" s="6" t="n"/>
      <c r="E298" s="7" t="n"/>
      <c r="F298" s="8" t="n"/>
      <c r="G298" s="7">
        <f>IF(E298="","",ROUND(E298*N(F298)/100,2))</f>
        <v/>
      </c>
      <c r="H298" s="7">
        <f>IF(E298="","",E298+G298)</f>
        <v/>
      </c>
      <c r="I298" s="6" t="n"/>
      <c r="J298" s="8">
        <f>IF(A298="","",ROUNDUP(MONTH(A298)/3,0))</f>
        <v/>
      </c>
    </row>
    <row r="299">
      <c r="A299" s="5" t="n"/>
      <c r="B299" s="6" t="n"/>
      <c r="C299" s="6" t="n"/>
      <c r="D299" s="6" t="n"/>
      <c r="E299" s="7" t="n"/>
      <c r="F299" s="8" t="n"/>
      <c r="G299" s="7">
        <f>IF(E299="","",ROUND(E299*N(F299)/100,2))</f>
        <v/>
      </c>
      <c r="H299" s="7">
        <f>IF(E299="","",E299+G299)</f>
        <v/>
      </c>
      <c r="I299" s="6" t="n"/>
      <c r="J299" s="8">
        <f>IF(A299="","",ROUNDUP(MONTH(A299)/3,0))</f>
        <v/>
      </c>
    </row>
    <row r="300">
      <c r="A300" s="5" t="n"/>
      <c r="B300" s="6" t="n"/>
      <c r="C300" s="6" t="n"/>
      <c r="D300" s="6" t="n"/>
      <c r="E300" s="7" t="n"/>
      <c r="F300" s="8" t="n"/>
      <c r="G300" s="7">
        <f>IF(E300="","",ROUND(E300*N(F300)/100,2))</f>
        <v/>
      </c>
      <c r="H300" s="7">
        <f>IF(E300="","",E300+G300)</f>
        <v/>
      </c>
      <c r="I300" s="6" t="n"/>
      <c r="J300" s="8">
        <f>IF(A300="","",ROUNDUP(MONTH(A300)/3,0))</f>
        <v/>
      </c>
    </row>
    <row r="301">
      <c r="A301" s="5" t="n"/>
      <c r="B301" s="6" t="n"/>
      <c r="C301" s="6" t="n"/>
      <c r="D301" s="6" t="n"/>
      <c r="E301" s="7" t="n"/>
      <c r="F301" s="8" t="n"/>
      <c r="G301" s="7">
        <f>IF(E301="","",ROUND(E301*N(F301)/100,2))</f>
        <v/>
      </c>
      <c r="H301" s="7">
        <f>IF(E301="","",E301+G301)</f>
        <v/>
      </c>
      <c r="I301" s="6" t="n"/>
      <c r="J301" s="8">
        <f>IF(A301="","",ROUNDUP(MONTH(A301)/3,0))</f>
        <v/>
      </c>
    </row>
    <row r="302">
      <c r="A302" s="5" t="n"/>
      <c r="B302" s="6" t="n"/>
      <c r="C302" s="6" t="n"/>
      <c r="D302" s="6" t="n"/>
      <c r="E302" s="7" t="n"/>
      <c r="F302" s="8" t="n"/>
      <c r="G302" s="7">
        <f>IF(E302="","",ROUND(E302*N(F302)/100,2))</f>
        <v/>
      </c>
      <c r="H302" s="7">
        <f>IF(E302="","",E302+G302)</f>
        <v/>
      </c>
      <c r="I302" s="6" t="n"/>
      <c r="J302" s="8">
        <f>IF(A302="","",ROUNDUP(MONTH(A302)/3,0))</f>
        <v/>
      </c>
    </row>
    <row r="303">
      <c r="A303" s="5" t="n"/>
      <c r="B303" s="6" t="n"/>
      <c r="C303" s="6" t="n"/>
      <c r="D303" s="6" t="n"/>
      <c r="E303" s="7" t="n"/>
      <c r="F303" s="8" t="n"/>
      <c r="G303" s="7">
        <f>IF(E303="","",ROUND(E303*N(F303)/100,2))</f>
        <v/>
      </c>
      <c r="H303" s="7">
        <f>IF(E303="","",E303+G303)</f>
        <v/>
      </c>
      <c r="I303" s="6" t="n"/>
      <c r="J303" s="8">
        <f>IF(A303="","",ROUNDUP(MONTH(A303)/3,0))</f>
        <v/>
      </c>
    </row>
    <row r="304">
      <c r="A304" s="5" t="n"/>
      <c r="B304" s="6" t="n"/>
      <c r="C304" s="6" t="n"/>
      <c r="D304" s="6" t="n"/>
      <c r="E304" s="7" t="n"/>
      <c r="F304" s="8" t="n"/>
      <c r="G304" s="7">
        <f>IF(E304="","",ROUND(E304*N(F304)/100,2))</f>
        <v/>
      </c>
      <c r="H304" s="7">
        <f>IF(E304="","",E304+G304)</f>
        <v/>
      </c>
      <c r="I304" s="6" t="n"/>
      <c r="J304" s="8">
        <f>IF(A304="","",ROUNDUP(MONTH(A304)/3,0))</f>
        <v/>
      </c>
    </row>
    <row r="305">
      <c r="A305" s="5" t="n"/>
      <c r="B305" s="6" t="n"/>
      <c r="C305" s="6" t="n"/>
      <c r="D305" s="6" t="n"/>
      <c r="E305" s="7" t="n"/>
      <c r="F305" s="8" t="n"/>
      <c r="G305" s="7">
        <f>IF(E305="","",ROUND(E305*N(F305)/100,2))</f>
        <v/>
      </c>
      <c r="H305" s="7">
        <f>IF(E305="","",E305+G305)</f>
        <v/>
      </c>
      <c r="I305" s="6" t="n"/>
      <c r="J305" s="8">
        <f>IF(A305="","",ROUNDUP(MONTH(A305)/3,0))</f>
        <v/>
      </c>
    </row>
    <row r="306">
      <c r="A306" s="5" t="n"/>
      <c r="B306" s="6" t="n"/>
      <c r="C306" s="6" t="n"/>
      <c r="D306" s="6" t="n"/>
      <c r="E306" s="7" t="n"/>
      <c r="F306" s="8" t="n"/>
      <c r="G306" s="7">
        <f>IF(E306="","",ROUND(E306*N(F306)/100,2))</f>
        <v/>
      </c>
      <c r="H306" s="7">
        <f>IF(E306="","",E306+G306)</f>
        <v/>
      </c>
      <c r="I306" s="6" t="n"/>
      <c r="J306" s="8">
        <f>IF(A306="","",ROUNDUP(MONTH(A306)/3,0))</f>
        <v/>
      </c>
    </row>
    <row r="307">
      <c r="A307" s="5" t="n"/>
      <c r="B307" s="6" t="n"/>
      <c r="C307" s="6" t="n"/>
      <c r="D307" s="6" t="n"/>
      <c r="E307" s="7" t="n"/>
      <c r="F307" s="8" t="n"/>
      <c r="G307" s="7">
        <f>IF(E307="","",ROUND(E307*N(F307)/100,2))</f>
        <v/>
      </c>
      <c r="H307" s="7">
        <f>IF(E307="","",E307+G307)</f>
        <v/>
      </c>
      <c r="I307" s="6" t="n"/>
      <c r="J307" s="8">
        <f>IF(A307="","",ROUNDUP(MONTH(A307)/3,0))</f>
        <v/>
      </c>
    </row>
    <row r="308">
      <c r="A308" s="5" t="n"/>
      <c r="B308" s="6" t="n"/>
      <c r="C308" s="6" t="n"/>
      <c r="D308" s="6" t="n"/>
      <c r="E308" s="7" t="n"/>
      <c r="F308" s="8" t="n"/>
      <c r="G308" s="7">
        <f>IF(E308="","",ROUND(E308*N(F308)/100,2))</f>
        <v/>
      </c>
      <c r="H308" s="7">
        <f>IF(E308="","",E308+G308)</f>
        <v/>
      </c>
      <c r="I308" s="6" t="n"/>
      <c r="J308" s="8">
        <f>IF(A308="","",ROUNDUP(MONTH(A308)/3,0))</f>
        <v/>
      </c>
    </row>
    <row r="309">
      <c r="A309" s="5" t="n"/>
      <c r="B309" s="6" t="n"/>
      <c r="C309" s="6" t="n"/>
      <c r="D309" s="6" t="n"/>
      <c r="E309" s="7" t="n"/>
      <c r="F309" s="8" t="n"/>
      <c r="G309" s="7">
        <f>IF(E309="","",ROUND(E309*N(F309)/100,2))</f>
        <v/>
      </c>
      <c r="H309" s="7">
        <f>IF(E309="","",E309+G309)</f>
        <v/>
      </c>
      <c r="I309" s="6" t="n"/>
      <c r="J309" s="8">
        <f>IF(A309="","",ROUNDUP(MONTH(A309)/3,0))</f>
        <v/>
      </c>
    </row>
    <row r="310">
      <c r="A310" s="5" t="n"/>
      <c r="B310" s="6" t="n"/>
      <c r="C310" s="6" t="n"/>
      <c r="D310" s="6" t="n"/>
      <c r="E310" s="7" t="n"/>
      <c r="F310" s="8" t="n"/>
      <c r="G310" s="7">
        <f>IF(E310="","",ROUND(E310*N(F310)/100,2))</f>
        <v/>
      </c>
      <c r="H310" s="7">
        <f>IF(E310="","",E310+G310)</f>
        <v/>
      </c>
      <c r="I310" s="6" t="n"/>
      <c r="J310" s="8">
        <f>IF(A310="","",ROUNDUP(MONTH(A310)/3,0))</f>
        <v/>
      </c>
    </row>
    <row r="311">
      <c r="A311" s="5" t="n"/>
      <c r="B311" s="6" t="n"/>
      <c r="C311" s="6" t="n"/>
      <c r="D311" s="6" t="n"/>
      <c r="E311" s="7" t="n"/>
      <c r="F311" s="8" t="n"/>
      <c r="G311" s="7">
        <f>IF(E311="","",ROUND(E311*N(F311)/100,2))</f>
        <v/>
      </c>
      <c r="H311" s="7">
        <f>IF(E311="","",E311+G311)</f>
        <v/>
      </c>
      <c r="I311" s="6" t="n"/>
      <c r="J311" s="8">
        <f>IF(A311="","",ROUNDUP(MONTH(A311)/3,0))</f>
        <v/>
      </c>
    </row>
    <row r="312">
      <c r="A312" s="5" t="n"/>
      <c r="B312" s="6" t="n"/>
      <c r="C312" s="6" t="n"/>
      <c r="D312" s="6" t="n"/>
      <c r="E312" s="7" t="n"/>
      <c r="F312" s="8" t="n"/>
      <c r="G312" s="7">
        <f>IF(E312="","",ROUND(E312*N(F312)/100,2))</f>
        <v/>
      </c>
      <c r="H312" s="7">
        <f>IF(E312="","",E312+G312)</f>
        <v/>
      </c>
      <c r="I312" s="6" t="n"/>
      <c r="J312" s="8">
        <f>IF(A312="","",ROUNDUP(MONTH(A312)/3,0))</f>
        <v/>
      </c>
    </row>
    <row r="313">
      <c r="A313" s="5" t="n"/>
      <c r="B313" s="6" t="n"/>
      <c r="C313" s="6" t="n"/>
      <c r="D313" s="6" t="n"/>
      <c r="E313" s="7" t="n"/>
      <c r="F313" s="8" t="n"/>
      <c r="G313" s="7">
        <f>IF(E313="","",ROUND(E313*N(F313)/100,2))</f>
        <v/>
      </c>
      <c r="H313" s="7">
        <f>IF(E313="","",E313+G313)</f>
        <v/>
      </c>
      <c r="I313" s="6" t="n"/>
      <c r="J313" s="8">
        <f>IF(A313="","",ROUNDUP(MONTH(A313)/3,0))</f>
        <v/>
      </c>
    </row>
    <row r="314">
      <c r="A314" s="5" t="n"/>
      <c r="B314" s="6" t="n"/>
      <c r="C314" s="6" t="n"/>
      <c r="D314" s="6" t="n"/>
      <c r="E314" s="7" t="n"/>
      <c r="F314" s="8" t="n"/>
      <c r="G314" s="7">
        <f>IF(E314="","",ROUND(E314*N(F314)/100,2))</f>
        <v/>
      </c>
      <c r="H314" s="7">
        <f>IF(E314="","",E314+G314)</f>
        <v/>
      </c>
      <c r="I314" s="6" t="n"/>
      <c r="J314" s="8">
        <f>IF(A314="","",ROUNDUP(MONTH(A314)/3,0))</f>
        <v/>
      </c>
    </row>
    <row r="315">
      <c r="A315" s="5" t="n"/>
      <c r="B315" s="6" t="n"/>
      <c r="C315" s="6" t="n"/>
      <c r="D315" s="6" t="n"/>
      <c r="E315" s="7" t="n"/>
      <c r="F315" s="8" t="n"/>
      <c r="G315" s="7">
        <f>IF(E315="","",ROUND(E315*N(F315)/100,2))</f>
        <v/>
      </c>
      <c r="H315" s="7">
        <f>IF(E315="","",E315+G315)</f>
        <v/>
      </c>
      <c r="I315" s="6" t="n"/>
      <c r="J315" s="8">
        <f>IF(A315="","",ROUNDUP(MONTH(A315)/3,0))</f>
        <v/>
      </c>
    </row>
    <row r="316">
      <c r="A316" s="5" t="n"/>
      <c r="B316" s="6" t="n"/>
      <c r="C316" s="6" t="n"/>
      <c r="D316" s="6" t="n"/>
      <c r="E316" s="7" t="n"/>
      <c r="F316" s="8" t="n"/>
      <c r="G316" s="7">
        <f>IF(E316="","",ROUND(E316*N(F316)/100,2))</f>
        <v/>
      </c>
      <c r="H316" s="7">
        <f>IF(E316="","",E316+G316)</f>
        <v/>
      </c>
      <c r="I316" s="6" t="n"/>
      <c r="J316" s="8">
        <f>IF(A316="","",ROUNDUP(MONTH(A316)/3,0))</f>
        <v/>
      </c>
    </row>
    <row r="317">
      <c r="A317" s="5" t="n"/>
      <c r="B317" s="6" t="n"/>
      <c r="C317" s="6" t="n"/>
      <c r="D317" s="6" t="n"/>
      <c r="E317" s="7" t="n"/>
      <c r="F317" s="8" t="n"/>
      <c r="G317" s="7">
        <f>IF(E317="","",ROUND(E317*N(F317)/100,2))</f>
        <v/>
      </c>
      <c r="H317" s="7">
        <f>IF(E317="","",E317+G317)</f>
        <v/>
      </c>
      <c r="I317" s="6" t="n"/>
      <c r="J317" s="8">
        <f>IF(A317="","",ROUNDUP(MONTH(A317)/3,0))</f>
        <v/>
      </c>
    </row>
    <row r="318">
      <c r="A318" s="5" t="n"/>
      <c r="B318" s="6" t="n"/>
      <c r="C318" s="6" t="n"/>
      <c r="D318" s="6" t="n"/>
      <c r="E318" s="7" t="n"/>
      <c r="F318" s="8" t="n"/>
      <c r="G318" s="7">
        <f>IF(E318="","",ROUND(E318*N(F318)/100,2))</f>
        <v/>
      </c>
      <c r="H318" s="7">
        <f>IF(E318="","",E318+G318)</f>
        <v/>
      </c>
      <c r="I318" s="6" t="n"/>
      <c r="J318" s="8">
        <f>IF(A318="","",ROUNDUP(MONTH(A318)/3,0))</f>
        <v/>
      </c>
    </row>
    <row r="319">
      <c r="A319" s="5" t="n"/>
      <c r="B319" s="6" t="n"/>
      <c r="C319" s="6" t="n"/>
      <c r="D319" s="6" t="n"/>
      <c r="E319" s="7" t="n"/>
      <c r="F319" s="8" t="n"/>
      <c r="G319" s="7">
        <f>IF(E319="","",ROUND(E319*N(F319)/100,2))</f>
        <v/>
      </c>
      <c r="H319" s="7">
        <f>IF(E319="","",E319+G319)</f>
        <v/>
      </c>
      <c r="I319" s="6" t="n"/>
      <c r="J319" s="8">
        <f>IF(A319="","",ROUNDUP(MONTH(A319)/3,0))</f>
        <v/>
      </c>
    </row>
    <row r="320">
      <c r="A320" s="5" t="n"/>
      <c r="B320" s="6" t="n"/>
      <c r="C320" s="6" t="n"/>
      <c r="D320" s="6" t="n"/>
      <c r="E320" s="7" t="n"/>
      <c r="F320" s="8" t="n"/>
      <c r="G320" s="7">
        <f>IF(E320="","",ROUND(E320*N(F320)/100,2))</f>
        <v/>
      </c>
      <c r="H320" s="7">
        <f>IF(E320="","",E320+G320)</f>
        <v/>
      </c>
      <c r="I320" s="6" t="n"/>
      <c r="J320" s="8">
        <f>IF(A320="","",ROUNDUP(MONTH(A320)/3,0))</f>
        <v/>
      </c>
    </row>
    <row r="321">
      <c r="A321" s="5" t="n"/>
      <c r="B321" s="6" t="n"/>
      <c r="C321" s="6" t="n"/>
      <c r="D321" s="6" t="n"/>
      <c r="E321" s="7" t="n"/>
      <c r="F321" s="8" t="n"/>
      <c r="G321" s="7">
        <f>IF(E321="","",ROUND(E321*N(F321)/100,2))</f>
        <v/>
      </c>
      <c r="H321" s="7">
        <f>IF(E321="","",E321+G321)</f>
        <v/>
      </c>
      <c r="I321" s="6" t="n"/>
      <c r="J321" s="8">
        <f>IF(A321="","",ROUNDUP(MONTH(A321)/3,0))</f>
        <v/>
      </c>
    </row>
    <row r="322">
      <c r="A322" s="5" t="n"/>
      <c r="B322" s="6" t="n"/>
      <c r="C322" s="6" t="n"/>
      <c r="D322" s="6" t="n"/>
      <c r="E322" s="7" t="n"/>
      <c r="F322" s="8" t="n"/>
      <c r="G322" s="7">
        <f>IF(E322="","",ROUND(E322*N(F322)/100,2))</f>
        <v/>
      </c>
      <c r="H322" s="7">
        <f>IF(E322="","",E322+G322)</f>
        <v/>
      </c>
      <c r="I322" s="6" t="n"/>
      <c r="J322" s="8">
        <f>IF(A322="","",ROUNDUP(MONTH(A322)/3,0))</f>
        <v/>
      </c>
    </row>
    <row r="323">
      <c r="A323" s="5" t="n"/>
      <c r="B323" s="6" t="n"/>
      <c r="C323" s="6" t="n"/>
      <c r="D323" s="6" t="n"/>
      <c r="E323" s="7" t="n"/>
      <c r="F323" s="8" t="n"/>
      <c r="G323" s="7">
        <f>IF(E323="","",ROUND(E323*N(F323)/100,2))</f>
        <v/>
      </c>
      <c r="H323" s="7">
        <f>IF(E323="","",E323+G323)</f>
        <v/>
      </c>
      <c r="I323" s="6" t="n"/>
      <c r="J323" s="8">
        <f>IF(A323="","",ROUNDUP(MONTH(A323)/3,0))</f>
        <v/>
      </c>
    </row>
    <row r="324">
      <c r="A324" s="5" t="n"/>
      <c r="B324" s="6" t="n"/>
      <c r="C324" s="6" t="n"/>
      <c r="D324" s="6" t="n"/>
      <c r="E324" s="7" t="n"/>
      <c r="F324" s="8" t="n"/>
      <c r="G324" s="7">
        <f>IF(E324="","",ROUND(E324*N(F324)/100,2))</f>
        <v/>
      </c>
      <c r="H324" s="7">
        <f>IF(E324="","",E324+G324)</f>
        <v/>
      </c>
      <c r="I324" s="6" t="n"/>
      <c r="J324" s="8">
        <f>IF(A324="","",ROUNDUP(MONTH(A324)/3,0))</f>
        <v/>
      </c>
    </row>
    <row r="325">
      <c r="A325" s="5" t="n"/>
      <c r="B325" s="6" t="n"/>
      <c r="C325" s="6" t="n"/>
      <c r="D325" s="6" t="n"/>
      <c r="E325" s="7" t="n"/>
      <c r="F325" s="8" t="n"/>
      <c r="G325" s="7">
        <f>IF(E325="","",ROUND(E325*N(F325)/100,2))</f>
        <v/>
      </c>
      <c r="H325" s="7">
        <f>IF(E325="","",E325+G325)</f>
        <v/>
      </c>
      <c r="I325" s="6" t="n"/>
      <c r="J325" s="8">
        <f>IF(A325="","",ROUNDUP(MONTH(A325)/3,0))</f>
        <v/>
      </c>
    </row>
    <row r="326">
      <c r="A326" s="5" t="n"/>
      <c r="B326" s="6" t="n"/>
      <c r="C326" s="6" t="n"/>
      <c r="D326" s="6" t="n"/>
      <c r="E326" s="7" t="n"/>
      <c r="F326" s="8" t="n"/>
      <c r="G326" s="7">
        <f>IF(E326="","",ROUND(E326*N(F326)/100,2))</f>
        <v/>
      </c>
      <c r="H326" s="7">
        <f>IF(E326="","",E326+G326)</f>
        <v/>
      </c>
      <c r="I326" s="6" t="n"/>
      <c r="J326" s="8">
        <f>IF(A326="","",ROUNDUP(MONTH(A326)/3,0))</f>
        <v/>
      </c>
    </row>
    <row r="327">
      <c r="A327" s="5" t="n"/>
      <c r="B327" s="6" t="n"/>
      <c r="C327" s="6" t="n"/>
      <c r="D327" s="6" t="n"/>
      <c r="E327" s="7" t="n"/>
      <c r="F327" s="8" t="n"/>
      <c r="G327" s="7">
        <f>IF(E327="","",ROUND(E327*N(F327)/100,2))</f>
        <v/>
      </c>
      <c r="H327" s="7">
        <f>IF(E327="","",E327+G327)</f>
        <v/>
      </c>
      <c r="I327" s="6" t="n"/>
      <c r="J327" s="8">
        <f>IF(A327="","",ROUNDUP(MONTH(A327)/3,0))</f>
        <v/>
      </c>
    </row>
    <row r="328">
      <c r="A328" s="5" t="n"/>
      <c r="B328" s="6" t="n"/>
      <c r="C328" s="6" t="n"/>
      <c r="D328" s="6" t="n"/>
      <c r="E328" s="7" t="n"/>
      <c r="F328" s="8" t="n"/>
      <c r="G328" s="7">
        <f>IF(E328="","",ROUND(E328*N(F328)/100,2))</f>
        <v/>
      </c>
      <c r="H328" s="7">
        <f>IF(E328="","",E328+G328)</f>
        <v/>
      </c>
      <c r="I328" s="6" t="n"/>
      <c r="J328" s="8">
        <f>IF(A328="","",ROUNDUP(MONTH(A328)/3,0))</f>
        <v/>
      </c>
    </row>
    <row r="329">
      <c r="A329" s="5" t="n"/>
      <c r="B329" s="6" t="n"/>
      <c r="C329" s="6" t="n"/>
      <c r="D329" s="6" t="n"/>
      <c r="E329" s="7" t="n"/>
      <c r="F329" s="8" t="n"/>
      <c r="G329" s="7">
        <f>IF(E329="","",ROUND(E329*N(F329)/100,2))</f>
        <v/>
      </c>
      <c r="H329" s="7">
        <f>IF(E329="","",E329+G329)</f>
        <v/>
      </c>
      <c r="I329" s="6" t="n"/>
      <c r="J329" s="8">
        <f>IF(A329="","",ROUNDUP(MONTH(A329)/3,0))</f>
        <v/>
      </c>
    </row>
    <row r="330">
      <c r="A330" s="5" t="n"/>
      <c r="B330" s="6" t="n"/>
      <c r="C330" s="6" t="n"/>
      <c r="D330" s="6" t="n"/>
      <c r="E330" s="7" t="n"/>
      <c r="F330" s="8" t="n"/>
      <c r="G330" s="7">
        <f>IF(E330="","",ROUND(E330*N(F330)/100,2))</f>
        <v/>
      </c>
      <c r="H330" s="7">
        <f>IF(E330="","",E330+G330)</f>
        <v/>
      </c>
      <c r="I330" s="6" t="n"/>
      <c r="J330" s="8">
        <f>IF(A330="","",ROUNDUP(MONTH(A330)/3,0))</f>
        <v/>
      </c>
    </row>
    <row r="331">
      <c r="A331" s="5" t="n"/>
      <c r="B331" s="6" t="n"/>
      <c r="C331" s="6" t="n"/>
      <c r="D331" s="6" t="n"/>
      <c r="E331" s="7" t="n"/>
      <c r="F331" s="8" t="n"/>
      <c r="G331" s="7">
        <f>IF(E331="","",ROUND(E331*N(F331)/100,2))</f>
        <v/>
      </c>
      <c r="H331" s="7">
        <f>IF(E331="","",E331+G331)</f>
        <v/>
      </c>
      <c r="I331" s="6" t="n"/>
      <c r="J331" s="8">
        <f>IF(A331="","",ROUNDUP(MONTH(A331)/3,0))</f>
        <v/>
      </c>
    </row>
    <row r="332">
      <c r="A332" s="5" t="n"/>
      <c r="B332" s="6" t="n"/>
      <c r="C332" s="6" t="n"/>
      <c r="D332" s="6" t="n"/>
      <c r="E332" s="7" t="n"/>
      <c r="F332" s="8" t="n"/>
      <c r="G332" s="7">
        <f>IF(E332="","",ROUND(E332*N(F332)/100,2))</f>
        <v/>
      </c>
      <c r="H332" s="7">
        <f>IF(E332="","",E332+G332)</f>
        <v/>
      </c>
      <c r="I332" s="6" t="n"/>
      <c r="J332" s="8">
        <f>IF(A332="","",ROUNDUP(MONTH(A332)/3,0))</f>
        <v/>
      </c>
    </row>
    <row r="333">
      <c r="A333" s="5" t="n"/>
      <c r="B333" s="6" t="n"/>
      <c r="C333" s="6" t="n"/>
      <c r="D333" s="6" t="n"/>
      <c r="E333" s="7" t="n"/>
      <c r="F333" s="8" t="n"/>
      <c r="G333" s="7">
        <f>IF(E333="","",ROUND(E333*N(F333)/100,2))</f>
        <v/>
      </c>
      <c r="H333" s="7">
        <f>IF(E333="","",E333+G333)</f>
        <v/>
      </c>
      <c r="I333" s="6" t="n"/>
      <c r="J333" s="8">
        <f>IF(A333="","",ROUNDUP(MONTH(A333)/3,0))</f>
        <v/>
      </c>
    </row>
    <row r="334">
      <c r="A334" s="5" t="n"/>
      <c r="B334" s="6" t="n"/>
      <c r="C334" s="6" t="n"/>
      <c r="D334" s="6" t="n"/>
      <c r="E334" s="7" t="n"/>
      <c r="F334" s="8" t="n"/>
      <c r="G334" s="7">
        <f>IF(E334="","",ROUND(E334*N(F334)/100,2))</f>
        <v/>
      </c>
      <c r="H334" s="7">
        <f>IF(E334="","",E334+G334)</f>
        <v/>
      </c>
      <c r="I334" s="6" t="n"/>
      <c r="J334" s="8">
        <f>IF(A334="","",ROUNDUP(MONTH(A334)/3,0))</f>
        <v/>
      </c>
    </row>
    <row r="335">
      <c r="A335" s="5" t="n"/>
      <c r="B335" s="6" t="n"/>
      <c r="C335" s="6" t="n"/>
      <c r="D335" s="6" t="n"/>
      <c r="E335" s="7" t="n"/>
      <c r="F335" s="8" t="n"/>
      <c r="G335" s="7">
        <f>IF(E335="","",ROUND(E335*N(F335)/100,2))</f>
        <v/>
      </c>
      <c r="H335" s="7">
        <f>IF(E335="","",E335+G335)</f>
        <v/>
      </c>
      <c r="I335" s="6" t="n"/>
      <c r="J335" s="8">
        <f>IF(A335="","",ROUNDUP(MONTH(A335)/3,0))</f>
        <v/>
      </c>
    </row>
    <row r="336">
      <c r="A336" s="5" t="n"/>
      <c r="B336" s="6" t="n"/>
      <c r="C336" s="6" t="n"/>
      <c r="D336" s="6" t="n"/>
      <c r="E336" s="7" t="n"/>
      <c r="F336" s="8" t="n"/>
      <c r="G336" s="7">
        <f>IF(E336="","",ROUND(E336*N(F336)/100,2))</f>
        <v/>
      </c>
      <c r="H336" s="7">
        <f>IF(E336="","",E336+G336)</f>
        <v/>
      </c>
      <c r="I336" s="6" t="n"/>
      <c r="J336" s="8">
        <f>IF(A336="","",ROUNDUP(MONTH(A336)/3,0))</f>
        <v/>
      </c>
    </row>
    <row r="337">
      <c r="A337" s="5" t="n"/>
      <c r="B337" s="6" t="n"/>
      <c r="C337" s="6" t="n"/>
      <c r="D337" s="6" t="n"/>
      <c r="E337" s="7" t="n"/>
      <c r="F337" s="8" t="n"/>
      <c r="G337" s="7">
        <f>IF(E337="","",ROUND(E337*N(F337)/100,2))</f>
        <v/>
      </c>
      <c r="H337" s="7">
        <f>IF(E337="","",E337+G337)</f>
        <v/>
      </c>
      <c r="I337" s="6" t="n"/>
      <c r="J337" s="8">
        <f>IF(A337="","",ROUNDUP(MONTH(A337)/3,0))</f>
        <v/>
      </c>
    </row>
    <row r="338">
      <c r="A338" s="5" t="n"/>
      <c r="B338" s="6" t="n"/>
      <c r="C338" s="6" t="n"/>
      <c r="D338" s="6" t="n"/>
      <c r="E338" s="7" t="n"/>
      <c r="F338" s="8" t="n"/>
      <c r="G338" s="7">
        <f>IF(E338="","",ROUND(E338*N(F338)/100,2))</f>
        <v/>
      </c>
      <c r="H338" s="7">
        <f>IF(E338="","",E338+G338)</f>
        <v/>
      </c>
      <c r="I338" s="6" t="n"/>
      <c r="J338" s="8">
        <f>IF(A338="","",ROUNDUP(MONTH(A338)/3,0))</f>
        <v/>
      </c>
    </row>
    <row r="339">
      <c r="A339" s="5" t="n"/>
      <c r="B339" s="6" t="n"/>
      <c r="C339" s="6" t="n"/>
      <c r="D339" s="6" t="n"/>
      <c r="E339" s="7" t="n"/>
      <c r="F339" s="8" t="n"/>
      <c r="G339" s="7">
        <f>IF(E339="","",ROUND(E339*N(F339)/100,2))</f>
        <v/>
      </c>
      <c r="H339" s="7">
        <f>IF(E339="","",E339+G339)</f>
        <v/>
      </c>
      <c r="I339" s="6" t="n"/>
      <c r="J339" s="8">
        <f>IF(A339="","",ROUNDUP(MONTH(A339)/3,0))</f>
        <v/>
      </c>
    </row>
    <row r="340">
      <c r="A340" s="5" t="n"/>
      <c r="B340" s="6" t="n"/>
      <c r="C340" s="6" t="n"/>
      <c r="D340" s="6" t="n"/>
      <c r="E340" s="7" t="n"/>
      <c r="F340" s="8" t="n"/>
      <c r="G340" s="7">
        <f>IF(E340="","",ROUND(E340*N(F340)/100,2))</f>
        <v/>
      </c>
      <c r="H340" s="7">
        <f>IF(E340="","",E340+G340)</f>
        <v/>
      </c>
      <c r="I340" s="6" t="n"/>
      <c r="J340" s="8">
        <f>IF(A340="","",ROUNDUP(MONTH(A340)/3,0))</f>
        <v/>
      </c>
    </row>
    <row r="341">
      <c r="A341" s="5" t="n"/>
      <c r="B341" s="6" t="n"/>
      <c r="C341" s="6" t="n"/>
      <c r="D341" s="6" t="n"/>
      <c r="E341" s="7" t="n"/>
      <c r="F341" s="8" t="n"/>
      <c r="G341" s="7">
        <f>IF(E341="","",ROUND(E341*N(F341)/100,2))</f>
        <v/>
      </c>
      <c r="H341" s="7">
        <f>IF(E341="","",E341+G341)</f>
        <v/>
      </c>
      <c r="I341" s="6" t="n"/>
      <c r="J341" s="8">
        <f>IF(A341="","",ROUNDUP(MONTH(A341)/3,0))</f>
        <v/>
      </c>
    </row>
    <row r="342">
      <c r="A342" s="5" t="n"/>
      <c r="B342" s="6" t="n"/>
      <c r="C342" s="6" t="n"/>
      <c r="D342" s="6" t="n"/>
      <c r="E342" s="7" t="n"/>
      <c r="F342" s="8" t="n"/>
      <c r="G342" s="7">
        <f>IF(E342="","",ROUND(E342*N(F342)/100,2))</f>
        <v/>
      </c>
      <c r="H342" s="7">
        <f>IF(E342="","",E342+G342)</f>
        <v/>
      </c>
      <c r="I342" s="6" t="n"/>
      <c r="J342" s="8">
        <f>IF(A342="","",ROUNDUP(MONTH(A342)/3,0))</f>
        <v/>
      </c>
    </row>
    <row r="343">
      <c r="A343" s="5" t="n"/>
      <c r="B343" s="6" t="n"/>
      <c r="C343" s="6" t="n"/>
      <c r="D343" s="6" t="n"/>
      <c r="E343" s="7" t="n"/>
      <c r="F343" s="8" t="n"/>
      <c r="G343" s="7">
        <f>IF(E343="","",ROUND(E343*N(F343)/100,2))</f>
        <v/>
      </c>
      <c r="H343" s="7">
        <f>IF(E343="","",E343+G343)</f>
        <v/>
      </c>
      <c r="I343" s="6" t="n"/>
      <c r="J343" s="8">
        <f>IF(A343="","",ROUNDUP(MONTH(A343)/3,0))</f>
        <v/>
      </c>
    </row>
    <row r="344">
      <c r="A344" s="5" t="n"/>
      <c r="B344" s="6" t="n"/>
      <c r="C344" s="6" t="n"/>
      <c r="D344" s="6" t="n"/>
      <c r="E344" s="7" t="n"/>
      <c r="F344" s="8" t="n"/>
      <c r="G344" s="7">
        <f>IF(E344="","",ROUND(E344*N(F344)/100,2))</f>
        <v/>
      </c>
      <c r="H344" s="7">
        <f>IF(E344="","",E344+G344)</f>
        <v/>
      </c>
      <c r="I344" s="6" t="n"/>
      <c r="J344" s="8">
        <f>IF(A344="","",ROUNDUP(MONTH(A344)/3,0))</f>
        <v/>
      </c>
    </row>
    <row r="345">
      <c r="A345" s="5" t="n"/>
      <c r="B345" s="6" t="n"/>
      <c r="C345" s="6" t="n"/>
      <c r="D345" s="6" t="n"/>
      <c r="E345" s="7" t="n"/>
      <c r="F345" s="8" t="n"/>
      <c r="G345" s="7">
        <f>IF(E345="","",ROUND(E345*N(F345)/100,2))</f>
        <v/>
      </c>
      <c r="H345" s="7">
        <f>IF(E345="","",E345+G345)</f>
        <v/>
      </c>
      <c r="I345" s="6" t="n"/>
      <c r="J345" s="8">
        <f>IF(A345="","",ROUNDUP(MONTH(A345)/3,0))</f>
        <v/>
      </c>
    </row>
    <row r="346">
      <c r="A346" s="5" t="n"/>
      <c r="B346" s="6" t="n"/>
      <c r="C346" s="6" t="n"/>
      <c r="D346" s="6" t="n"/>
      <c r="E346" s="7" t="n"/>
      <c r="F346" s="8" t="n"/>
      <c r="G346" s="7">
        <f>IF(E346="","",ROUND(E346*N(F346)/100,2))</f>
        <v/>
      </c>
      <c r="H346" s="7">
        <f>IF(E346="","",E346+G346)</f>
        <v/>
      </c>
      <c r="I346" s="6" t="n"/>
      <c r="J346" s="8">
        <f>IF(A346="","",ROUNDUP(MONTH(A346)/3,0))</f>
        <v/>
      </c>
    </row>
    <row r="347">
      <c r="A347" s="5" t="n"/>
      <c r="B347" s="6" t="n"/>
      <c r="C347" s="6" t="n"/>
      <c r="D347" s="6" t="n"/>
      <c r="E347" s="7" t="n"/>
      <c r="F347" s="8" t="n"/>
      <c r="G347" s="7">
        <f>IF(E347="","",ROUND(E347*N(F347)/100,2))</f>
        <v/>
      </c>
      <c r="H347" s="7">
        <f>IF(E347="","",E347+G347)</f>
        <v/>
      </c>
      <c r="I347" s="6" t="n"/>
      <c r="J347" s="8">
        <f>IF(A347="","",ROUNDUP(MONTH(A347)/3,0))</f>
        <v/>
      </c>
    </row>
    <row r="348">
      <c r="A348" s="5" t="n"/>
      <c r="B348" s="6" t="n"/>
      <c r="C348" s="6" t="n"/>
      <c r="D348" s="6" t="n"/>
      <c r="E348" s="7" t="n"/>
      <c r="F348" s="8" t="n"/>
      <c r="G348" s="7">
        <f>IF(E348="","",ROUND(E348*N(F348)/100,2))</f>
        <v/>
      </c>
      <c r="H348" s="7">
        <f>IF(E348="","",E348+G348)</f>
        <v/>
      </c>
      <c r="I348" s="6" t="n"/>
      <c r="J348" s="8">
        <f>IF(A348="","",ROUNDUP(MONTH(A348)/3,0))</f>
        <v/>
      </c>
    </row>
    <row r="349">
      <c r="A349" s="5" t="n"/>
      <c r="B349" s="6" t="n"/>
      <c r="C349" s="6" t="n"/>
      <c r="D349" s="6" t="n"/>
      <c r="E349" s="7" t="n"/>
      <c r="F349" s="8" t="n"/>
      <c r="G349" s="7">
        <f>IF(E349="","",ROUND(E349*N(F349)/100,2))</f>
        <v/>
      </c>
      <c r="H349" s="7">
        <f>IF(E349="","",E349+G349)</f>
        <v/>
      </c>
      <c r="I349" s="6" t="n"/>
      <c r="J349" s="8">
        <f>IF(A349="","",ROUNDUP(MONTH(A349)/3,0))</f>
        <v/>
      </c>
    </row>
    <row r="350">
      <c r="A350" s="5" t="n"/>
      <c r="B350" s="6" t="n"/>
      <c r="C350" s="6" t="n"/>
      <c r="D350" s="6" t="n"/>
      <c r="E350" s="7" t="n"/>
      <c r="F350" s="8" t="n"/>
      <c r="G350" s="7">
        <f>IF(E350="","",ROUND(E350*N(F350)/100,2))</f>
        <v/>
      </c>
      <c r="H350" s="7">
        <f>IF(E350="","",E350+G350)</f>
        <v/>
      </c>
      <c r="I350" s="6" t="n"/>
      <c r="J350" s="8">
        <f>IF(A350="","",ROUNDUP(MONTH(A350)/3,0))</f>
        <v/>
      </c>
    </row>
    <row r="351">
      <c r="A351" s="5" t="n"/>
      <c r="B351" s="6" t="n"/>
      <c r="C351" s="6" t="n"/>
      <c r="D351" s="6" t="n"/>
      <c r="E351" s="7" t="n"/>
      <c r="F351" s="8" t="n"/>
      <c r="G351" s="7">
        <f>IF(E351="","",ROUND(E351*N(F351)/100,2))</f>
        <v/>
      </c>
      <c r="H351" s="7">
        <f>IF(E351="","",E351+G351)</f>
        <v/>
      </c>
      <c r="I351" s="6" t="n"/>
      <c r="J351" s="8">
        <f>IF(A351="","",ROUNDUP(MONTH(A351)/3,0))</f>
        <v/>
      </c>
    </row>
    <row r="352">
      <c r="A352" s="5" t="n"/>
      <c r="B352" s="6" t="n"/>
      <c r="C352" s="6" t="n"/>
      <c r="D352" s="6" t="n"/>
      <c r="E352" s="7" t="n"/>
      <c r="F352" s="8" t="n"/>
      <c r="G352" s="7">
        <f>IF(E352="","",ROUND(E352*N(F352)/100,2))</f>
        <v/>
      </c>
      <c r="H352" s="7">
        <f>IF(E352="","",E352+G352)</f>
        <v/>
      </c>
      <c r="I352" s="6" t="n"/>
      <c r="J352" s="8">
        <f>IF(A352="","",ROUNDUP(MONTH(A352)/3,0))</f>
        <v/>
      </c>
    </row>
    <row r="353">
      <c r="A353" s="5" t="n"/>
      <c r="B353" s="6" t="n"/>
      <c r="C353" s="6" t="n"/>
      <c r="D353" s="6" t="n"/>
      <c r="E353" s="7" t="n"/>
      <c r="F353" s="8" t="n"/>
      <c r="G353" s="7">
        <f>IF(E353="","",ROUND(E353*N(F353)/100,2))</f>
        <v/>
      </c>
      <c r="H353" s="7">
        <f>IF(E353="","",E353+G353)</f>
        <v/>
      </c>
      <c r="I353" s="6" t="n"/>
      <c r="J353" s="8">
        <f>IF(A353="","",ROUNDUP(MONTH(A353)/3,0))</f>
        <v/>
      </c>
    </row>
    <row r="354">
      <c r="A354" s="5" t="n"/>
      <c r="B354" s="6" t="n"/>
      <c r="C354" s="6" t="n"/>
      <c r="D354" s="6" t="n"/>
      <c r="E354" s="7" t="n"/>
      <c r="F354" s="8" t="n"/>
      <c r="G354" s="7">
        <f>IF(E354="","",ROUND(E354*N(F354)/100,2))</f>
        <v/>
      </c>
      <c r="H354" s="7">
        <f>IF(E354="","",E354+G354)</f>
        <v/>
      </c>
      <c r="I354" s="6" t="n"/>
      <c r="J354" s="8">
        <f>IF(A354="","",ROUNDUP(MONTH(A354)/3,0))</f>
        <v/>
      </c>
    </row>
    <row r="355">
      <c r="A355" s="5" t="n"/>
      <c r="B355" s="6" t="n"/>
      <c r="C355" s="6" t="n"/>
      <c r="D355" s="6" t="n"/>
      <c r="E355" s="7" t="n"/>
      <c r="F355" s="8" t="n"/>
      <c r="G355" s="7">
        <f>IF(E355="","",ROUND(E355*N(F355)/100,2))</f>
        <v/>
      </c>
      <c r="H355" s="7">
        <f>IF(E355="","",E355+G355)</f>
        <v/>
      </c>
      <c r="I355" s="6" t="n"/>
      <c r="J355" s="8">
        <f>IF(A355="","",ROUNDUP(MONTH(A355)/3,0))</f>
        <v/>
      </c>
    </row>
    <row r="356">
      <c r="A356" s="5" t="n"/>
      <c r="B356" s="6" t="n"/>
      <c r="C356" s="6" t="n"/>
      <c r="D356" s="6" t="n"/>
      <c r="E356" s="7" t="n"/>
      <c r="F356" s="8" t="n"/>
      <c r="G356" s="7">
        <f>IF(E356="","",ROUND(E356*N(F356)/100,2))</f>
        <v/>
      </c>
      <c r="H356" s="7">
        <f>IF(E356="","",E356+G356)</f>
        <v/>
      </c>
      <c r="I356" s="6" t="n"/>
      <c r="J356" s="8">
        <f>IF(A356="","",ROUNDUP(MONTH(A356)/3,0))</f>
        <v/>
      </c>
    </row>
    <row r="357">
      <c r="A357" s="5" t="n"/>
      <c r="B357" s="6" t="n"/>
      <c r="C357" s="6" t="n"/>
      <c r="D357" s="6" t="n"/>
      <c r="E357" s="7" t="n"/>
      <c r="F357" s="8" t="n"/>
      <c r="G357" s="7">
        <f>IF(E357="","",ROUND(E357*N(F357)/100,2))</f>
        <v/>
      </c>
      <c r="H357" s="7">
        <f>IF(E357="","",E357+G357)</f>
        <v/>
      </c>
      <c r="I357" s="6" t="n"/>
      <c r="J357" s="8">
        <f>IF(A357="","",ROUNDUP(MONTH(A357)/3,0))</f>
        <v/>
      </c>
    </row>
    <row r="358">
      <c r="A358" s="5" t="n"/>
      <c r="B358" s="6" t="n"/>
      <c r="C358" s="6" t="n"/>
      <c r="D358" s="6" t="n"/>
      <c r="E358" s="7" t="n"/>
      <c r="F358" s="8" t="n"/>
      <c r="G358" s="7">
        <f>IF(E358="","",ROUND(E358*N(F358)/100,2))</f>
        <v/>
      </c>
      <c r="H358" s="7">
        <f>IF(E358="","",E358+G358)</f>
        <v/>
      </c>
      <c r="I358" s="6" t="n"/>
      <c r="J358" s="8">
        <f>IF(A358="","",ROUNDUP(MONTH(A358)/3,0))</f>
        <v/>
      </c>
    </row>
    <row r="359">
      <c r="A359" s="5" t="n"/>
      <c r="B359" s="6" t="n"/>
      <c r="C359" s="6" t="n"/>
      <c r="D359" s="6" t="n"/>
      <c r="E359" s="7" t="n"/>
      <c r="F359" s="8" t="n"/>
      <c r="G359" s="7">
        <f>IF(E359="","",ROUND(E359*N(F359)/100,2))</f>
        <v/>
      </c>
      <c r="H359" s="7">
        <f>IF(E359="","",E359+G359)</f>
        <v/>
      </c>
      <c r="I359" s="6" t="n"/>
      <c r="J359" s="8">
        <f>IF(A359="","",ROUNDUP(MONTH(A359)/3,0))</f>
        <v/>
      </c>
    </row>
    <row r="360">
      <c r="A360" s="5" t="n"/>
      <c r="B360" s="6" t="n"/>
      <c r="C360" s="6" t="n"/>
      <c r="D360" s="6" t="n"/>
      <c r="E360" s="7" t="n"/>
      <c r="F360" s="8" t="n"/>
      <c r="G360" s="7">
        <f>IF(E360="","",ROUND(E360*N(F360)/100,2))</f>
        <v/>
      </c>
      <c r="H360" s="7">
        <f>IF(E360="","",E360+G360)</f>
        <v/>
      </c>
      <c r="I360" s="6" t="n"/>
      <c r="J360" s="8">
        <f>IF(A360="","",ROUNDUP(MONTH(A360)/3,0))</f>
        <v/>
      </c>
    </row>
    <row r="361">
      <c r="A361" s="5" t="n"/>
      <c r="B361" s="6" t="n"/>
      <c r="C361" s="6" t="n"/>
      <c r="D361" s="6" t="n"/>
      <c r="E361" s="7" t="n"/>
      <c r="F361" s="8" t="n"/>
      <c r="G361" s="7">
        <f>IF(E361="","",ROUND(E361*N(F361)/100,2))</f>
        <v/>
      </c>
      <c r="H361" s="7">
        <f>IF(E361="","",E361+G361)</f>
        <v/>
      </c>
      <c r="I361" s="6" t="n"/>
      <c r="J361" s="8">
        <f>IF(A361="","",ROUNDUP(MONTH(A361)/3,0))</f>
        <v/>
      </c>
    </row>
    <row r="362">
      <c r="A362" s="5" t="n"/>
      <c r="B362" s="6" t="n"/>
      <c r="C362" s="6" t="n"/>
      <c r="D362" s="6" t="n"/>
      <c r="E362" s="7" t="n"/>
      <c r="F362" s="8" t="n"/>
      <c r="G362" s="7">
        <f>IF(E362="","",ROUND(E362*N(F362)/100,2))</f>
        <v/>
      </c>
      <c r="H362" s="7">
        <f>IF(E362="","",E362+G362)</f>
        <v/>
      </c>
      <c r="I362" s="6" t="n"/>
      <c r="J362" s="8">
        <f>IF(A362="","",ROUNDUP(MONTH(A362)/3,0))</f>
        <v/>
      </c>
    </row>
    <row r="363">
      <c r="A363" s="5" t="n"/>
      <c r="B363" s="6" t="n"/>
      <c r="C363" s="6" t="n"/>
      <c r="D363" s="6" t="n"/>
      <c r="E363" s="7" t="n"/>
      <c r="F363" s="8" t="n"/>
      <c r="G363" s="7">
        <f>IF(E363="","",ROUND(E363*N(F363)/100,2))</f>
        <v/>
      </c>
      <c r="H363" s="7">
        <f>IF(E363="","",E363+G363)</f>
        <v/>
      </c>
      <c r="I363" s="6" t="n"/>
      <c r="J363" s="8">
        <f>IF(A363="","",ROUNDUP(MONTH(A363)/3,0))</f>
        <v/>
      </c>
    </row>
    <row r="364">
      <c r="A364" s="5" t="n"/>
      <c r="B364" s="6" t="n"/>
      <c r="C364" s="6" t="n"/>
      <c r="D364" s="6" t="n"/>
      <c r="E364" s="7" t="n"/>
      <c r="F364" s="8" t="n"/>
      <c r="G364" s="7">
        <f>IF(E364="","",ROUND(E364*N(F364)/100,2))</f>
        <v/>
      </c>
      <c r="H364" s="7">
        <f>IF(E364="","",E364+G364)</f>
        <v/>
      </c>
      <c r="I364" s="6" t="n"/>
      <c r="J364" s="8">
        <f>IF(A364="","",ROUNDUP(MONTH(A364)/3,0))</f>
        <v/>
      </c>
    </row>
    <row r="365">
      <c r="A365" s="5" t="n"/>
      <c r="B365" s="6" t="n"/>
      <c r="C365" s="6" t="n"/>
      <c r="D365" s="6" t="n"/>
      <c r="E365" s="7" t="n"/>
      <c r="F365" s="8" t="n"/>
      <c r="G365" s="7">
        <f>IF(E365="","",ROUND(E365*N(F365)/100,2))</f>
        <v/>
      </c>
      <c r="H365" s="7">
        <f>IF(E365="","",E365+G365)</f>
        <v/>
      </c>
      <c r="I365" s="6" t="n"/>
      <c r="J365" s="8">
        <f>IF(A365="","",ROUNDUP(MONTH(A365)/3,0))</f>
        <v/>
      </c>
    </row>
    <row r="366">
      <c r="A366" s="5" t="n"/>
      <c r="B366" s="6" t="n"/>
      <c r="C366" s="6" t="n"/>
      <c r="D366" s="6" t="n"/>
      <c r="E366" s="7" t="n"/>
      <c r="F366" s="8" t="n"/>
      <c r="G366" s="7">
        <f>IF(E366="","",ROUND(E366*N(F366)/100,2))</f>
        <v/>
      </c>
      <c r="H366" s="7">
        <f>IF(E366="","",E366+G366)</f>
        <v/>
      </c>
      <c r="I366" s="6" t="n"/>
      <c r="J366" s="8">
        <f>IF(A366="","",ROUNDUP(MONTH(A366)/3,0))</f>
        <v/>
      </c>
    </row>
    <row r="367">
      <c r="A367" s="5" t="n"/>
      <c r="B367" s="6" t="n"/>
      <c r="C367" s="6" t="n"/>
      <c r="D367" s="6" t="n"/>
      <c r="E367" s="7" t="n"/>
      <c r="F367" s="8" t="n"/>
      <c r="G367" s="7">
        <f>IF(E367="","",ROUND(E367*N(F367)/100,2))</f>
        <v/>
      </c>
      <c r="H367" s="7">
        <f>IF(E367="","",E367+G367)</f>
        <v/>
      </c>
      <c r="I367" s="6" t="n"/>
      <c r="J367" s="8">
        <f>IF(A367="","",ROUNDUP(MONTH(A367)/3,0))</f>
        <v/>
      </c>
    </row>
    <row r="368">
      <c r="A368" s="5" t="n"/>
      <c r="B368" s="6" t="n"/>
      <c r="C368" s="6" t="n"/>
      <c r="D368" s="6" t="n"/>
      <c r="E368" s="7" t="n"/>
      <c r="F368" s="8" t="n"/>
      <c r="G368" s="7">
        <f>IF(E368="","",ROUND(E368*N(F368)/100,2))</f>
        <v/>
      </c>
      <c r="H368" s="7">
        <f>IF(E368="","",E368+G368)</f>
        <v/>
      </c>
      <c r="I368" s="6" t="n"/>
      <c r="J368" s="8">
        <f>IF(A368="","",ROUNDUP(MONTH(A368)/3,0))</f>
        <v/>
      </c>
    </row>
    <row r="369">
      <c r="A369" s="5" t="n"/>
      <c r="B369" s="6" t="n"/>
      <c r="C369" s="6" t="n"/>
      <c r="D369" s="6" t="n"/>
      <c r="E369" s="7" t="n"/>
      <c r="F369" s="8" t="n"/>
      <c r="G369" s="7">
        <f>IF(E369="","",ROUND(E369*N(F369)/100,2))</f>
        <v/>
      </c>
      <c r="H369" s="7">
        <f>IF(E369="","",E369+G369)</f>
        <v/>
      </c>
      <c r="I369" s="6" t="n"/>
      <c r="J369" s="8">
        <f>IF(A369="","",ROUNDUP(MONTH(A369)/3,0))</f>
        <v/>
      </c>
    </row>
    <row r="370">
      <c r="A370" s="5" t="n"/>
      <c r="B370" s="6" t="n"/>
      <c r="C370" s="6" t="n"/>
      <c r="D370" s="6" t="n"/>
      <c r="E370" s="7" t="n"/>
      <c r="F370" s="8" t="n"/>
      <c r="G370" s="7">
        <f>IF(E370="","",ROUND(E370*N(F370)/100,2))</f>
        <v/>
      </c>
      <c r="H370" s="7">
        <f>IF(E370="","",E370+G370)</f>
        <v/>
      </c>
      <c r="I370" s="6" t="n"/>
      <c r="J370" s="8">
        <f>IF(A370="","",ROUNDUP(MONTH(A370)/3,0))</f>
        <v/>
      </c>
    </row>
    <row r="371">
      <c r="A371" s="5" t="n"/>
      <c r="B371" s="6" t="n"/>
      <c r="C371" s="6" t="n"/>
      <c r="D371" s="6" t="n"/>
      <c r="E371" s="7" t="n"/>
      <c r="F371" s="8" t="n"/>
      <c r="G371" s="7">
        <f>IF(E371="","",ROUND(E371*N(F371)/100,2))</f>
        <v/>
      </c>
      <c r="H371" s="7">
        <f>IF(E371="","",E371+G371)</f>
        <v/>
      </c>
      <c r="I371" s="6" t="n"/>
      <c r="J371" s="8">
        <f>IF(A371="","",ROUNDUP(MONTH(A371)/3,0))</f>
        <v/>
      </c>
    </row>
    <row r="372">
      <c r="A372" s="5" t="n"/>
      <c r="B372" s="6" t="n"/>
      <c r="C372" s="6" t="n"/>
      <c r="D372" s="6" t="n"/>
      <c r="E372" s="7" t="n"/>
      <c r="F372" s="8" t="n"/>
      <c r="G372" s="7">
        <f>IF(E372="","",ROUND(E372*N(F372)/100,2))</f>
        <v/>
      </c>
      <c r="H372" s="7">
        <f>IF(E372="","",E372+G372)</f>
        <v/>
      </c>
      <c r="I372" s="6" t="n"/>
      <c r="J372" s="8">
        <f>IF(A372="","",ROUNDUP(MONTH(A372)/3,0))</f>
        <v/>
      </c>
    </row>
    <row r="373">
      <c r="A373" s="5" t="n"/>
      <c r="B373" s="6" t="n"/>
      <c r="C373" s="6" t="n"/>
      <c r="D373" s="6" t="n"/>
      <c r="E373" s="7" t="n"/>
      <c r="F373" s="8" t="n"/>
      <c r="G373" s="7">
        <f>IF(E373="","",ROUND(E373*N(F373)/100,2))</f>
        <v/>
      </c>
      <c r="H373" s="7">
        <f>IF(E373="","",E373+G373)</f>
        <v/>
      </c>
      <c r="I373" s="6" t="n"/>
      <c r="J373" s="8">
        <f>IF(A373="","",ROUNDUP(MONTH(A373)/3,0))</f>
        <v/>
      </c>
    </row>
    <row r="374">
      <c r="A374" s="5" t="n"/>
      <c r="B374" s="6" t="n"/>
      <c r="C374" s="6" t="n"/>
      <c r="D374" s="6" t="n"/>
      <c r="E374" s="7" t="n"/>
      <c r="F374" s="8" t="n"/>
      <c r="G374" s="7">
        <f>IF(E374="","",ROUND(E374*N(F374)/100,2))</f>
        <v/>
      </c>
      <c r="H374" s="7">
        <f>IF(E374="","",E374+G374)</f>
        <v/>
      </c>
      <c r="I374" s="6" t="n"/>
      <c r="J374" s="8">
        <f>IF(A374="","",ROUNDUP(MONTH(A374)/3,0))</f>
        <v/>
      </c>
    </row>
    <row r="375">
      <c r="A375" s="5" t="n"/>
      <c r="B375" s="6" t="n"/>
      <c r="C375" s="6" t="n"/>
      <c r="D375" s="6" t="n"/>
      <c r="E375" s="7" t="n"/>
      <c r="F375" s="8" t="n"/>
      <c r="G375" s="7">
        <f>IF(E375="","",ROUND(E375*N(F375)/100,2))</f>
        <v/>
      </c>
      <c r="H375" s="7">
        <f>IF(E375="","",E375+G375)</f>
        <v/>
      </c>
      <c r="I375" s="6" t="n"/>
      <c r="J375" s="8">
        <f>IF(A375="","",ROUNDUP(MONTH(A375)/3,0))</f>
        <v/>
      </c>
    </row>
    <row r="376">
      <c r="A376" s="5" t="n"/>
      <c r="B376" s="6" t="n"/>
      <c r="C376" s="6" t="n"/>
      <c r="D376" s="6" t="n"/>
      <c r="E376" s="7" t="n"/>
      <c r="F376" s="8" t="n"/>
      <c r="G376" s="7">
        <f>IF(E376="","",ROUND(E376*N(F376)/100,2))</f>
        <v/>
      </c>
      <c r="H376" s="7">
        <f>IF(E376="","",E376+G376)</f>
        <v/>
      </c>
      <c r="I376" s="6" t="n"/>
      <c r="J376" s="8">
        <f>IF(A376="","",ROUNDUP(MONTH(A376)/3,0))</f>
        <v/>
      </c>
    </row>
    <row r="377">
      <c r="A377" s="5" t="n"/>
      <c r="B377" s="6" t="n"/>
      <c r="C377" s="6" t="n"/>
      <c r="D377" s="6" t="n"/>
      <c r="E377" s="7" t="n"/>
      <c r="F377" s="8" t="n"/>
      <c r="G377" s="7">
        <f>IF(E377="","",ROUND(E377*N(F377)/100,2))</f>
        <v/>
      </c>
      <c r="H377" s="7">
        <f>IF(E377="","",E377+G377)</f>
        <v/>
      </c>
      <c r="I377" s="6" t="n"/>
      <c r="J377" s="8">
        <f>IF(A377="","",ROUNDUP(MONTH(A377)/3,0))</f>
        <v/>
      </c>
    </row>
    <row r="378">
      <c r="A378" s="5" t="n"/>
      <c r="B378" s="6" t="n"/>
      <c r="C378" s="6" t="n"/>
      <c r="D378" s="6" t="n"/>
      <c r="E378" s="7" t="n"/>
      <c r="F378" s="8" t="n"/>
      <c r="G378" s="7">
        <f>IF(E378="","",ROUND(E378*N(F378)/100,2))</f>
        <v/>
      </c>
      <c r="H378" s="7">
        <f>IF(E378="","",E378+G378)</f>
        <v/>
      </c>
      <c r="I378" s="6" t="n"/>
      <c r="J378" s="8">
        <f>IF(A378="","",ROUNDUP(MONTH(A378)/3,0))</f>
        <v/>
      </c>
    </row>
    <row r="379">
      <c r="A379" s="5" t="n"/>
      <c r="B379" s="6" t="n"/>
      <c r="C379" s="6" t="n"/>
      <c r="D379" s="6" t="n"/>
      <c r="E379" s="7" t="n"/>
      <c r="F379" s="8" t="n"/>
      <c r="G379" s="7">
        <f>IF(E379="","",ROUND(E379*N(F379)/100,2))</f>
        <v/>
      </c>
      <c r="H379" s="7">
        <f>IF(E379="","",E379+G379)</f>
        <v/>
      </c>
      <c r="I379" s="6" t="n"/>
      <c r="J379" s="8">
        <f>IF(A379="","",ROUNDUP(MONTH(A379)/3,0))</f>
        <v/>
      </c>
    </row>
    <row r="380">
      <c r="A380" s="5" t="n"/>
      <c r="B380" s="6" t="n"/>
      <c r="C380" s="6" t="n"/>
      <c r="D380" s="6" t="n"/>
      <c r="E380" s="7" t="n"/>
      <c r="F380" s="8" t="n"/>
      <c r="G380" s="7">
        <f>IF(E380="","",ROUND(E380*N(F380)/100,2))</f>
        <v/>
      </c>
      <c r="H380" s="7">
        <f>IF(E380="","",E380+G380)</f>
        <v/>
      </c>
      <c r="I380" s="6" t="n"/>
      <c r="J380" s="8">
        <f>IF(A380="","",ROUNDUP(MONTH(A380)/3,0))</f>
        <v/>
      </c>
    </row>
    <row r="381">
      <c r="A381" s="5" t="n"/>
      <c r="B381" s="6" t="n"/>
      <c r="C381" s="6" t="n"/>
      <c r="D381" s="6" t="n"/>
      <c r="E381" s="7" t="n"/>
      <c r="F381" s="8" t="n"/>
      <c r="G381" s="7">
        <f>IF(E381="","",ROUND(E381*N(F381)/100,2))</f>
        <v/>
      </c>
      <c r="H381" s="7">
        <f>IF(E381="","",E381+G381)</f>
        <v/>
      </c>
      <c r="I381" s="6" t="n"/>
      <c r="J381" s="8">
        <f>IF(A381="","",ROUNDUP(MONTH(A381)/3,0))</f>
        <v/>
      </c>
    </row>
    <row r="382">
      <c r="A382" s="5" t="n"/>
      <c r="B382" s="6" t="n"/>
      <c r="C382" s="6" t="n"/>
      <c r="D382" s="6" t="n"/>
      <c r="E382" s="7" t="n"/>
      <c r="F382" s="8" t="n"/>
      <c r="G382" s="7">
        <f>IF(E382="","",ROUND(E382*N(F382)/100,2))</f>
        <v/>
      </c>
      <c r="H382" s="7">
        <f>IF(E382="","",E382+G382)</f>
        <v/>
      </c>
      <c r="I382" s="6" t="n"/>
      <c r="J382" s="8">
        <f>IF(A382="","",ROUNDUP(MONTH(A382)/3,0))</f>
        <v/>
      </c>
    </row>
    <row r="383">
      <c r="A383" s="5" t="n"/>
      <c r="B383" s="6" t="n"/>
      <c r="C383" s="6" t="n"/>
      <c r="D383" s="6" t="n"/>
      <c r="E383" s="7" t="n"/>
      <c r="F383" s="8" t="n"/>
      <c r="G383" s="7">
        <f>IF(E383="","",ROUND(E383*N(F383)/100,2))</f>
        <v/>
      </c>
      <c r="H383" s="7">
        <f>IF(E383="","",E383+G383)</f>
        <v/>
      </c>
      <c r="I383" s="6" t="n"/>
      <c r="J383" s="8">
        <f>IF(A383="","",ROUNDUP(MONTH(A383)/3,0))</f>
        <v/>
      </c>
    </row>
    <row r="384">
      <c r="A384" s="5" t="n"/>
      <c r="B384" s="6" t="n"/>
      <c r="C384" s="6" t="n"/>
      <c r="D384" s="6" t="n"/>
      <c r="E384" s="7" t="n"/>
      <c r="F384" s="8" t="n"/>
      <c r="G384" s="7">
        <f>IF(E384="","",ROUND(E384*N(F384)/100,2))</f>
        <v/>
      </c>
      <c r="H384" s="7">
        <f>IF(E384="","",E384+G384)</f>
        <v/>
      </c>
      <c r="I384" s="6" t="n"/>
      <c r="J384" s="8">
        <f>IF(A384="","",ROUNDUP(MONTH(A384)/3,0))</f>
        <v/>
      </c>
    </row>
    <row r="385">
      <c r="A385" s="5" t="n"/>
      <c r="B385" s="6" t="n"/>
      <c r="C385" s="6" t="n"/>
      <c r="D385" s="6" t="n"/>
      <c r="E385" s="7" t="n"/>
      <c r="F385" s="8" t="n"/>
      <c r="G385" s="7">
        <f>IF(E385="","",ROUND(E385*N(F385)/100,2))</f>
        <v/>
      </c>
      <c r="H385" s="7">
        <f>IF(E385="","",E385+G385)</f>
        <v/>
      </c>
      <c r="I385" s="6" t="n"/>
      <c r="J385" s="8">
        <f>IF(A385="","",ROUNDUP(MONTH(A385)/3,0))</f>
        <v/>
      </c>
    </row>
    <row r="386">
      <c r="A386" s="5" t="n"/>
      <c r="B386" s="6" t="n"/>
      <c r="C386" s="6" t="n"/>
      <c r="D386" s="6" t="n"/>
      <c r="E386" s="7" t="n"/>
      <c r="F386" s="8" t="n"/>
      <c r="G386" s="7">
        <f>IF(E386="","",ROUND(E386*N(F386)/100,2))</f>
        <v/>
      </c>
      <c r="H386" s="7">
        <f>IF(E386="","",E386+G386)</f>
        <v/>
      </c>
      <c r="I386" s="6" t="n"/>
      <c r="J386" s="8">
        <f>IF(A386="","",ROUNDUP(MONTH(A386)/3,0))</f>
        <v/>
      </c>
    </row>
    <row r="387">
      <c r="A387" s="5" t="n"/>
      <c r="B387" s="6" t="n"/>
      <c r="C387" s="6" t="n"/>
      <c r="D387" s="6" t="n"/>
      <c r="E387" s="7" t="n"/>
      <c r="F387" s="8" t="n"/>
      <c r="G387" s="7">
        <f>IF(E387="","",ROUND(E387*N(F387)/100,2))</f>
        <v/>
      </c>
      <c r="H387" s="7">
        <f>IF(E387="","",E387+G387)</f>
        <v/>
      </c>
      <c r="I387" s="6" t="n"/>
      <c r="J387" s="8">
        <f>IF(A387="","",ROUNDUP(MONTH(A387)/3,0))</f>
        <v/>
      </c>
    </row>
    <row r="388">
      <c r="A388" s="5" t="n"/>
      <c r="B388" s="6" t="n"/>
      <c r="C388" s="6" t="n"/>
      <c r="D388" s="6" t="n"/>
      <c r="E388" s="7" t="n"/>
      <c r="F388" s="8" t="n"/>
      <c r="G388" s="7">
        <f>IF(E388="","",ROUND(E388*N(F388)/100,2))</f>
        <v/>
      </c>
      <c r="H388" s="7">
        <f>IF(E388="","",E388+G388)</f>
        <v/>
      </c>
      <c r="I388" s="6" t="n"/>
      <c r="J388" s="8">
        <f>IF(A388="","",ROUNDUP(MONTH(A388)/3,0))</f>
        <v/>
      </c>
    </row>
    <row r="389">
      <c r="A389" s="5" t="n"/>
      <c r="B389" s="6" t="n"/>
      <c r="C389" s="6" t="n"/>
      <c r="D389" s="6" t="n"/>
      <c r="E389" s="7" t="n"/>
      <c r="F389" s="8" t="n"/>
      <c r="G389" s="7">
        <f>IF(E389="","",ROUND(E389*N(F389)/100,2))</f>
        <v/>
      </c>
      <c r="H389" s="7">
        <f>IF(E389="","",E389+G389)</f>
        <v/>
      </c>
      <c r="I389" s="6" t="n"/>
      <c r="J389" s="8">
        <f>IF(A389="","",ROUNDUP(MONTH(A389)/3,0))</f>
        <v/>
      </c>
    </row>
    <row r="390">
      <c r="A390" s="5" t="n"/>
      <c r="B390" s="6" t="n"/>
      <c r="C390" s="6" t="n"/>
      <c r="D390" s="6" t="n"/>
      <c r="E390" s="7" t="n"/>
      <c r="F390" s="8" t="n"/>
      <c r="G390" s="7">
        <f>IF(E390="","",ROUND(E390*N(F390)/100,2))</f>
        <v/>
      </c>
      <c r="H390" s="7">
        <f>IF(E390="","",E390+G390)</f>
        <v/>
      </c>
      <c r="I390" s="6" t="n"/>
      <c r="J390" s="8">
        <f>IF(A390="","",ROUNDUP(MONTH(A390)/3,0))</f>
        <v/>
      </c>
    </row>
    <row r="391">
      <c r="A391" s="5" t="n"/>
      <c r="B391" s="6" t="n"/>
      <c r="C391" s="6" t="n"/>
      <c r="D391" s="6" t="n"/>
      <c r="E391" s="7" t="n"/>
      <c r="F391" s="8" t="n"/>
      <c r="G391" s="7">
        <f>IF(E391="","",ROUND(E391*N(F391)/100,2))</f>
        <v/>
      </c>
      <c r="H391" s="7">
        <f>IF(E391="","",E391+G391)</f>
        <v/>
      </c>
      <c r="I391" s="6" t="n"/>
      <c r="J391" s="8">
        <f>IF(A391="","",ROUNDUP(MONTH(A391)/3,0))</f>
        <v/>
      </c>
    </row>
    <row r="392">
      <c r="A392" s="5" t="n"/>
      <c r="B392" s="6" t="n"/>
      <c r="C392" s="6" t="n"/>
      <c r="D392" s="6" t="n"/>
      <c r="E392" s="7" t="n"/>
      <c r="F392" s="8" t="n"/>
      <c r="G392" s="7">
        <f>IF(E392="","",ROUND(E392*N(F392)/100,2))</f>
        <v/>
      </c>
      <c r="H392" s="7">
        <f>IF(E392="","",E392+G392)</f>
        <v/>
      </c>
      <c r="I392" s="6" t="n"/>
      <c r="J392" s="8">
        <f>IF(A392="","",ROUNDUP(MONTH(A392)/3,0))</f>
        <v/>
      </c>
    </row>
    <row r="393">
      <c r="A393" s="5" t="n"/>
      <c r="B393" s="6" t="n"/>
      <c r="C393" s="6" t="n"/>
      <c r="D393" s="6" t="n"/>
      <c r="E393" s="7" t="n"/>
      <c r="F393" s="8" t="n"/>
      <c r="G393" s="7">
        <f>IF(E393="","",ROUND(E393*N(F393)/100,2))</f>
        <v/>
      </c>
      <c r="H393" s="7">
        <f>IF(E393="","",E393+G393)</f>
        <v/>
      </c>
      <c r="I393" s="6" t="n"/>
      <c r="J393" s="8">
        <f>IF(A393="","",ROUNDUP(MONTH(A393)/3,0))</f>
        <v/>
      </c>
    </row>
    <row r="394">
      <c r="A394" s="5" t="n"/>
      <c r="B394" s="6" t="n"/>
      <c r="C394" s="6" t="n"/>
      <c r="D394" s="6" t="n"/>
      <c r="E394" s="7" t="n"/>
      <c r="F394" s="8" t="n"/>
      <c r="G394" s="7">
        <f>IF(E394="","",ROUND(E394*N(F394)/100,2))</f>
        <v/>
      </c>
      <c r="H394" s="7">
        <f>IF(E394="","",E394+G394)</f>
        <v/>
      </c>
      <c r="I394" s="6" t="n"/>
      <c r="J394" s="8">
        <f>IF(A394="","",ROUNDUP(MONTH(A394)/3,0))</f>
        <v/>
      </c>
    </row>
    <row r="395">
      <c r="A395" s="5" t="n"/>
      <c r="B395" s="6" t="n"/>
      <c r="C395" s="6" t="n"/>
      <c r="D395" s="6" t="n"/>
      <c r="E395" s="7" t="n"/>
      <c r="F395" s="8" t="n"/>
      <c r="G395" s="7">
        <f>IF(E395="","",ROUND(E395*N(F395)/100,2))</f>
        <v/>
      </c>
      <c r="H395" s="7">
        <f>IF(E395="","",E395+G395)</f>
        <v/>
      </c>
      <c r="I395" s="6" t="n"/>
      <c r="J395" s="8">
        <f>IF(A395="","",ROUNDUP(MONTH(A395)/3,0))</f>
        <v/>
      </c>
    </row>
    <row r="396">
      <c r="A396" s="5" t="n"/>
      <c r="B396" s="6" t="n"/>
      <c r="C396" s="6" t="n"/>
      <c r="D396" s="6" t="n"/>
      <c r="E396" s="7" t="n"/>
      <c r="F396" s="8" t="n"/>
      <c r="G396" s="7">
        <f>IF(E396="","",ROUND(E396*N(F396)/100,2))</f>
        <v/>
      </c>
      <c r="H396" s="7">
        <f>IF(E396="","",E396+G396)</f>
        <v/>
      </c>
      <c r="I396" s="6" t="n"/>
      <c r="J396" s="8">
        <f>IF(A396="","",ROUNDUP(MONTH(A396)/3,0))</f>
        <v/>
      </c>
    </row>
    <row r="397">
      <c r="A397" s="5" t="n"/>
      <c r="B397" s="6" t="n"/>
      <c r="C397" s="6" t="n"/>
      <c r="D397" s="6" t="n"/>
      <c r="E397" s="7" t="n"/>
      <c r="F397" s="8" t="n"/>
      <c r="G397" s="7">
        <f>IF(E397="","",ROUND(E397*N(F397)/100,2))</f>
        <v/>
      </c>
      <c r="H397" s="7">
        <f>IF(E397="","",E397+G397)</f>
        <v/>
      </c>
      <c r="I397" s="6" t="n"/>
      <c r="J397" s="8">
        <f>IF(A397="","",ROUNDUP(MONTH(A397)/3,0))</f>
        <v/>
      </c>
    </row>
    <row r="398">
      <c r="A398" s="5" t="n"/>
      <c r="B398" s="6" t="n"/>
      <c r="C398" s="6" t="n"/>
      <c r="D398" s="6" t="n"/>
      <c r="E398" s="7" t="n"/>
      <c r="F398" s="8" t="n"/>
      <c r="G398" s="7">
        <f>IF(E398="","",ROUND(E398*N(F398)/100,2))</f>
        <v/>
      </c>
      <c r="H398" s="7">
        <f>IF(E398="","",E398+G398)</f>
        <v/>
      </c>
      <c r="I398" s="6" t="n"/>
      <c r="J398" s="8">
        <f>IF(A398="","",ROUNDUP(MONTH(A398)/3,0))</f>
        <v/>
      </c>
    </row>
    <row r="399">
      <c r="A399" s="5" t="n"/>
      <c r="B399" s="6" t="n"/>
      <c r="C399" s="6" t="n"/>
      <c r="D399" s="6" t="n"/>
      <c r="E399" s="7" t="n"/>
      <c r="F399" s="8" t="n"/>
      <c r="G399" s="7">
        <f>IF(E399="","",ROUND(E399*N(F399)/100,2))</f>
        <v/>
      </c>
      <c r="H399" s="7">
        <f>IF(E399="","",E399+G399)</f>
        <v/>
      </c>
      <c r="I399" s="6" t="n"/>
      <c r="J399" s="8">
        <f>IF(A399="","",ROUNDUP(MONTH(A399)/3,0))</f>
        <v/>
      </c>
    </row>
    <row r="400">
      <c r="A400" s="5" t="n"/>
      <c r="B400" s="6" t="n"/>
      <c r="C400" s="6" t="n"/>
      <c r="D400" s="6" t="n"/>
      <c r="E400" s="7" t="n"/>
      <c r="F400" s="8" t="n"/>
      <c r="G400" s="7">
        <f>IF(E400="","",ROUND(E400*N(F400)/100,2))</f>
        <v/>
      </c>
      <c r="H400" s="7">
        <f>IF(E400="","",E400+G400)</f>
        <v/>
      </c>
      <c r="I400" s="6" t="n"/>
      <c r="J400" s="8">
        <f>IF(A400="","",ROUNDUP(MONTH(A400)/3,0))</f>
        <v/>
      </c>
    </row>
    <row r="401">
      <c r="A401" s="5" t="n"/>
      <c r="B401" s="6" t="n"/>
      <c r="C401" s="6" t="n"/>
      <c r="D401" s="6" t="n"/>
      <c r="E401" s="7" t="n"/>
      <c r="F401" s="8" t="n"/>
      <c r="G401" s="7">
        <f>IF(E401="","",ROUND(E401*N(F401)/100,2))</f>
        <v/>
      </c>
      <c r="H401" s="7">
        <f>IF(E401="","",E401+G401)</f>
        <v/>
      </c>
      <c r="I401" s="6" t="n"/>
      <c r="J401" s="8">
        <f>IF(A401="","",ROUNDUP(MONTH(A401)/3,0))</f>
        <v/>
      </c>
    </row>
    <row r="402">
      <c r="A402" s="5" t="n"/>
      <c r="B402" s="6" t="n"/>
      <c r="C402" s="6" t="n"/>
      <c r="D402" s="6" t="n"/>
      <c r="E402" s="7" t="n"/>
      <c r="F402" s="8" t="n"/>
      <c r="G402" s="7">
        <f>IF(E402="","",ROUND(E402*N(F402)/100,2))</f>
        <v/>
      </c>
      <c r="H402" s="7">
        <f>IF(E402="","",E402+G402)</f>
        <v/>
      </c>
      <c r="I402" s="6" t="n"/>
      <c r="J402" s="8">
        <f>IF(A402="","",ROUNDUP(MONTH(A402)/3,0))</f>
        <v/>
      </c>
    </row>
    <row r="403">
      <c r="A403" s="5" t="n"/>
      <c r="B403" s="6" t="n"/>
      <c r="C403" s="6" t="n"/>
      <c r="D403" s="6" t="n"/>
      <c r="E403" s="7" t="n"/>
      <c r="F403" s="8" t="n"/>
      <c r="G403" s="7">
        <f>IF(E403="","",ROUND(E403*N(F403)/100,2))</f>
        <v/>
      </c>
      <c r="H403" s="7">
        <f>IF(E403="","",E403+G403)</f>
        <v/>
      </c>
      <c r="I403" s="6" t="n"/>
      <c r="J403" s="8">
        <f>IF(A403="","",ROUNDUP(MONTH(A403)/3,0))</f>
        <v/>
      </c>
    </row>
    <row r="404">
      <c r="A404" s="5" t="n"/>
      <c r="B404" s="6" t="n"/>
      <c r="C404" s="6" t="n"/>
      <c r="D404" s="6" t="n"/>
      <c r="E404" s="7" t="n"/>
      <c r="F404" s="8" t="n"/>
      <c r="G404" s="7">
        <f>IF(E404="","",ROUND(E404*N(F404)/100,2))</f>
        <v/>
      </c>
      <c r="H404" s="7">
        <f>IF(E404="","",E404+G404)</f>
        <v/>
      </c>
      <c r="I404" s="6" t="n"/>
      <c r="J404" s="8">
        <f>IF(A404="","",ROUNDUP(MONTH(A404)/3,0))</f>
        <v/>
      </c>
    </row>
    <row r="405">
      <c r="A405" s="5" t="n"/>
      <c r="B405" s="6" t="n"/>
      <c r="C405" s="6" t="n"/>
      <c r="D405" s="6" t="n"/>
      <c r="E405" s="7" t="n"/>
      <c r="F405" s="8" t="n"/>
      <c r="G405" s="7">
        <f>IF(E405="","",ROUND(E405*N(F405)/100,2))</f>
        <v/>
      </c>
      <c r="H405" s="7">
        <f>IF(E405="","",E405+G405)</f>
        <v/>
      </c>
      <c r="I405" s="6" t="n"/>
      <c r="J405" s="8">
        <f>IF(A405="","",ROUNDUP(MONTH(A405)/3,0))</f>
        <v/>
      </c>
    </row>
    <row r="406">
      <c r="A406" s="5" t="n"/>
      <c r="B406" s="6" t="n"/>
      <c r="C406" s="6" t="n"/>
      <c r="D406" s="6" t="n"/>
      <c r="E406" s="7" t="n"/>
      <c r="F406" s="8" t="n"/>
      <c r="G406" s="7">
        <f>IF(E406="","",ROUND(E406*N(F406)/100,2))</f>
        <v/>
      </c>
      <c r="H406" s="7">
        <f>IF(E406="","",E406+G406)</f>
        <v/>
      </c>
      <c r="I406" s="6" t="n"/>
      <c r="J406" s="8">
        <f>IF(A406="","",ROUNDUP(MONTH(A406)/3,0))</f>
        <v/>
      </c>
    </row>
    <row r="407">
      <c r="A407" s="5" t="n"/>
      <c r="B407" s="6" t="n"/>
      <c r="C407" s="6" t="n"/>
      <c r="D407" s="6" t="n"/>
      <c r="E407" s="7" t="n"/>
      <c r="F407" s="8" t="n"/>
      <c r="G407" s="7">
        <f>IF(E407="","",ROUND(E407*N(F407)/100,2))</f>
        <v/>
      </c>
      <c r="H407" s="7">
        <f>IF(E407="","",E407+G407)</f>
        <v/>
      </c>
      <c r="I407" s="6" t="n"/>
      <c r="J407" s="8">
        <f>IF(A407="","",ROUNDUP(MONTH(A407)/3,0))</f>
        <v/>
      </c>
    </row>
    <row r="408">
      <c r="A408" s="5" t="n"/>
      <c r="B408" s="6" t="n"/>
      <c r="C408" s="6" t="n"/>
      <c r="D408" s="6" t="n"/>
      <c r="E408" s="7" t="n"/>
      <c r="F408" s="8" t="n"/>
      <c r="G408" s="7">
        <f>IF(E408="","",ROUND(E408*N(F408)/100,2))</f>
        <v/>
      </c>
      <c r="H408" s="7">
        <f>IF(E408="","",E408+G408)</f>
        <v/>
      </c>
      <c r="I408" s="6" t="n"/>
      <c r="J408" s="8">
        <f>IF(A408="","",ROUNDUP(MONTH(A408)/3,0))</f>
        <v/>
      </c>
    </row>
    <row r="409">
      <c r="A409" s="5" t="n"/>
      <c r="B409" s="6" t="n"/>
      <c r="C409" s="6" t="n"/>
      <c r="D409" s="6" t="n"/>
      <c r="E409" s="7" t="n"/>
      <c r="F409" s="8" t="n"/>
      <c r="G409" s="7">
        <f>IF(E409="","",ROUND(E409*N(F409)/100,2))</f>
        <v/>
      </c>
      <c r="H409" s="7">
        <f>IF(E409="","",E409+G409)</f>
        <v/>
      </c>
      <c r="I409" s="6" t="n"/>
      <c r="J409" s="8">
        <f>IF(A409="","",ROUNDUP(MONTH(A409)/3,0))</f>
        <v/>
      </c>
    </row>
    <row r="410">
      <c r="A410" s="5" t="n"/>
      <c r="B410" s="6" t="n"/>
      <c r="C410" s="6" t="n"/>
      <c r="D410" s="6" t="n"/>
      <c r="E410" s="7" t="n"/>
      <c r="F410" s="8" t="n"/>
      <c r="G410" s="7">
        <f>IF(E410="","",ROUND(E410*N(F410)/100,2))</f>
        <v/>
      </c>
      <c r="H410" s="7">
        <f>IF(E410="","",E410+G410)</f>
        <v/>
      </c>
      <c r="I410" s="6" t="n"/>
      <c r="J410" s="8">
        <f>IF(A410="","",ROUNDUP(MONTH(A410)/3,0))</f>
        <v/>
      </c>
    </row>
    <row r="411">
      <c r="A411" s="5" t="n"/>
      <c r="B411" s="6" t="n"/>
      <c r="C411" s="6" t="n"/>
      <c r="D411" s="6" t="n"/>
      <c r="E411" s="7" t="n"/>
      <c r="F411" s="8" t="n"/>
      <c r="G411" s="7">
        <f>IF(E411="","",ROUND(E411*N(F411)/100,2))</f>
        <v/>
      </c>
      <c r="H411" s="7">
        <f>IF(E411="","",E411+G411)</f>
        <v/>
      </c>
      <c r="I411" s="6" t="n"/>
      <c r="J411" s="8">
        <f>IF(A411="","",ROUNDUP(MONTH(A411)/3,0))</f>
        <v/>
      </c>
    </row>
    <row r="412">
      <c r="A412" s="5" t="n"/>
      <c r="B412" s="6" t="n"/>
      <c r="C412" s="6" t="n"/>
      <c r="D412" s="6" t="n"/>
      <c r="E412" s="7" t="n"/>
      <c r="F412" s="8" t="n"/>
      <c r="G412" s="7">
        <f>IF(E412="","",ROUND(E412*N(F412)/100,2))</f>
        <v/>
      </c>
      <c r="H412" s="7">
        <f>IF(E412="","",E412+G412)</f>
        <v/>
      </c>
      <c r="I412" s="6" t="n"/>
      <c r="J412" s="8">
        <f>IF(A412="","",ROUNDUP(MONTH(A412)/3,0))</f>
        <v/>
      </c>
    </row>
    <row r="413">
      <c r="A413" s="5" t="n"/>
      <c r="B413" s="6" t="n"/>
      <c r="C413" s="6" t="n"/>
      <c r="D413" s="6" t="n"/>
      <c r="E413" s="7" t="n"/>
      <c r="F413" s="8" t="n"/>
      <c r="G413" s="7">
        <f>IF(E413="","",ROUND(E413*N(F413)/100,2))</f>
        <v/>
      </c>
      <c r="H413" s="7">
        <f>IF(E413="","",E413+G413)</f>
        <v/>
      </c>
      <c r="I413" s="6" t="n"/>
      <c r="J413" s="8">
        <f>IF(A413="","",ROUNDUP(MONTH(A413)/3,0))</f>
        <v/>
      </c>
    </row>
    <row r="414">
      <c r="A414" s="5" t="n"/>
      <c r="B414" s="6" t="n"/>
      <c r="C414" s="6" t="n"/>
      <c r="D414" s="6" t="n"/>
      <c r="E414" s="7" t="n"/>
      <c r="F414" s="8" t="n"/>
      <c r="G414" s="7">
        <f>IF(E414="","",ROUND(E414*N(F414)/100,2))</f>
        <v/>
      </c>
      <c r="H414" s="7">
        <f>IF(E414="","",E414+G414)</f>
        <v/>
      </c>
      <c r="I414" s="6" t="n"/>
      <c r="J414" s="8">
        <f>IF(A414="","",ROUNDUP(MONTH(A414)/3,0))</f>
        <v/>
      </c>
    </row>
    <row r="415">
      <c r="A415" s="5" t="n"/>
      <c r="B415" s="6" t="n"/>
      <c r="C415" s="6" t="n"/>
      <c r="D415" s="6" t="n"/>
      <c r="E415" s="7" t="n"/>
      <c r="F415" s="8" t="n"/>
      <c r="G415" s="7">
        <f>IF(E415="","",ROUND(E415*N(F415)/100,2))</f>
        <v/>
      </c>
      <c r="H415" s="7">
        <f>IF(E415="","",E415+G415)</f>
        <v/>
      </c>
      <c r="I415" s="6" t="n"/>
      <c r="J415" s="8">
        <f>IF(A415="","",ROUNDUP(MONTH(A415)/3,0))</f>
        <v/>
      </c>
    </row>
    <row r="416">
      <c r="A416" s="5" t="n"/>
      <c r="B416" s="6" t="n"/>
      <c r="C416" s="6" t="n"/>
      <c r="D416" s="6" t="n"/>
      <c r="E416" s="7" t="n"/>
      <c r="F416" s="8" t="n"/>
      <c r="G416" s="7">
        <f>IF(E416="","",ROUND(E416*N(F416)/100,2))</f>
        <v/>
      </c>
      <c r="H416" s="7">
        <f>IF(E416="","",E416+G416)</f>
        <v/>
      </c>
      <c r="I416" s="6" t="n"/>
      <c r="J416" s="8">
        <f>IF(A416="","",ROUNDUP(MONTH(A416)/3,0))</f>
        <v/>
      </c>
    </row>
    <row r="417">
      <c r="A417" s="5" t="n"/>
      <c r="B417" s="6" t="n"/>
      <c r="C417" s="6" t="n"/>
      <c r="D417" s="6" t="n"/>
      <c r="E417" s="7" t="n"/>
      <c r="F417" s="8" t="n"/>
      <c r="G417" s="7">
        <f>IF(E417="","",ROUND(E417*N(F417)/100,2))</f>
        <v/>
      </c>
      <c r="H417" s="7">
        <f>IF(E417="","",E417+G417)</f>
        <v/>
      </c>
      <c r="I417" s="6" t="n"/>
      <c r="J417" s="8">
        <f>IF(A417="","",ROUNDUP(MONTH(A417)/3,0))</f>
        <v/>
      </c>
    </row>
    <row r="418">
      <c r="A418" s="5" t="n"/>
      <c r="B418" s="6" t="n"/>
      <c r="C418" s="6" t="n"/>
      <c r="D418" s="6" t="n"/>
      <c r="E418" s="7" t="n"/>
      <c r="F418" s="8" t="n"/>
      <c r="G418" s="7">
        <f>IF(E418="","",ROUND(E418*N(F418)/100,2))</f>
        <v/>
      </c>
      <c r="H418" s="7">
        <f>IF(E418="","",E418+G418)</f>
        <v/>
      </c>
      <c r="I418" s="6" t="n"/>
      <c r="J418" s="8">
        <f>IF(A418="","",ROUNDUP(MONTH(A418)/3,0))</f>
        <v/>
      </c>
    </row>
    <row r="419">
      <c r="A419" s="5" t="n"/>
      <c r="B419" s="6" t="n"/>
      <c r="C419" s="6" t="n"/>
      <c r="D419" s="6" t="n"/>
      <c r="E419" s="7" t="n"/>
      <c r="F419" s="8" t="n"/>
      <c r="G419" s="7">
        <f>IF(E419="","",ROUND(E419*N(F419)/100,2))</f>
        <v/>
      </c>
      <c r="H419" s="7">
        <f>IF(E419="","",E419+G419)</f>
        <v/>
      </c>
      <c r="I419" s="6" t="n"/>
      <c r="J419" s="8">
        <f>IF(A419="","",ROUNDUP(MONTH(A419)/3,0))</f>
        <v/>
      </c>
    </row>
    <row r="420">
      <c r="A420" s="5" t="n"/>
      <c r="B420" s="6" t="n"/>
      <c r="C420" s="6" t="n"/>
      <c r="D420" s="6" t="n"/>
      <c r="E420" s="7" t="n"/>
      <c r="F420" s="8" t="n"/>
      <c r="G420" s="7">
        <f>IF(E420="","",ROUND(E420*N(F420)/100,2))</f>
        <v/>
      </c>
      <c r="H420" s="7">
        <f>IF(E420="","",E420+G420)</f>
        <v/>
      </c>
      <c r="I420" s="6" t="n"/>
      <c r="J420" s="8">
        <f>IF(A420="","",ROUNDUP(MONTH(A420)/3,0))</f>
        <v/>
      </c>
    </row>
    <row r="421">
      <c r="A421" s="5" t="n"/>
      <c r="B421" s="6" t="n"/>
      <c r="C421" s="6" t="n"/>
      <c r="D421" s="6" t="n"/>
      <c r="E421" s="7" t="n"/>
      <c r="F421" s="8" t="n"/>
      <c r="G421" s="7">
        <f>IF(E421="","",ROUND(E421*N(F421)/100,2))</f>
        <v/>
      </c>
      <c r="H421" s="7">
        <f>IF(E421="","",E421+G421)</f>
        <v/>
      </c>
      <c r="I421" s="6" t="n"/>
      <c r="J421" s="8">
        <f>IF(A421="","",ROUNDUP(MONTH(A421)/3,0))</f>
        <v/>
      </c>
    </row>
    <row r="422">
      <c r="A422" s="5" t="n"/>
      <c r="B422" s="6" t="n"/>
      <c r="C422" s="6" t="n"/>
      <c r="D422" s="6" t="n"/>
      <c r="E422" s="7" t="n"/>
      <c r="F422" s="8" t="n"/>
      <c r="G422" s="7">
        <f>IF(E422="","",ROUND(E422*N(F422)/100,2))</f>
        <v/>
      </c>
      <c r="H422" s="7">
        <f>IF(E422="","",E422+G422)</f>
        <v/>
      </c>
      <c r="I422" s="6" t="n"/>
      <c r="J422" s="8">
        <f>IF(A422="","",ROUNDUP(MONTH(A422)/3,0))</f>
        <v/>
      </c>
    </row>
    <row r="423">
      <c r="A423" s="5" t="n"/>
      <c r="B423" s="6" t="n"/>
      <c r="C423" s="6" t="n"/>
      <c r="D423" s="6" t="n"/>
      <c r="E423" s="7" t="n"/>
      <c r="F423" s="8" t="n"/>
      <c r="G423" s="7">
        <f>IF(E423="","",ROUND(E423*N(F423)/100,2))</f>
        <v/>
      </c>
      <c r="H423" s="7">
        <f>IF(E423="","",E423+G423)</f>
        <v/>
      </c>
      <c r="I423" s="6" t="n"/>
      <c r="J423" s="8">
        <f>IF(A423="","",ROUNDUP(MONTH(A423)/3,0))</f>
        <v/>
      </c>
    </row>
    <row r="424">
      <c r="A424" s="5" t="n"/>
      <c r="B424" s="6" t="n"/>
      <c r="C424" s="6" t="n"/>
      <c r="D424" s="6" t="n"/>
      <c r="E424" s="7" t="n"/>
      <c r="F424" s="8" t="n"/>
      <c r="G424" s="7">
        <f>IF(E424="","",ROUND(E424*N(F424)/100,2))</f>
        <v/>
      </c>
      <c r="H424" s="7">
        <f>IF(E424="","",E424+G424)</f>
        <v/>
      </c>
      <c r="I424" s="6" t="n"/>
      <c r="J424" s="8">
        <f>IF(A424="","",ROUNDUP(MONTH(A424)/3,0))</f>
        <v/>
      </c>
    </row>
    <row r="425">
      <c r="A425" s="5" t="n"/>
      <c r="B425" s="6" t="n"/>
      <c r="C425" s="6" t="n"/>
      <c r="D425" s="6" t="n"/>
      <c r="E425" s="7" t="n"/>
      <c r="F425" s="8" t="n"/>
      <c r="G425" s="7">
        <f>IF(E425="","",ROUND(E425*N(F425)/100,2))</f>
        <v/>
      </c>
      <c r="H425" s="7">
        <f>IF(E425="","",E425+G425)</f>
        <v/>
      </c>
      <c r="I425" s="6" t="n"/>
      <c r="J425" s="8">
        <f>IF(A425="","",ROUNDUP(MONTH(A425)/3,0))</f>
        <v/>
      </c>
    </row>
    <row r="426">
      <c r="A426" s="5" t="n"/>
      <c r="B426" s="6" t="n"/>
      <c r="C426" s="6" t="n"/>
      <c r="D426" s="6" t="n"/>
      <c r="E426" s="7" t="n"/>
      <c r="F426" s="8" t="n"/>
      <c r="G426" s="7">
        <f>IF(E426="","",ROUND(E426*N(F426)/100,2))</f>
        <v/>
      </c>
      <c r="H426" s="7">
        <f>IF(E426="","",E426+G426)</f>
        <v/>
      </c>
      <c r="I426" s="6" t="n"/>
      <c r="J426" s="8">
        <f>IF(A426="","",ROUNDUP(MONTH(A426)/3,0))</f>
        <v/>
      </c>
    </row>
    <row r="427">
      <c r="A427" s="5" t="n"/>
      <c r="B427" s="6" t="n"/>
      <c r="C427" s="6" t="n"/>
      <c r="D427" s="6" t="n"/>
      <c r="E427" s="7" t="n"/>
      <c r="F427" s="8" t="n"/>
      <c r="G427" s="7">
        <f>IF(E427="","",ROUND(E427*N(F427)/100,2))</f>
        <v/>
      </c>
      <c r="H427" s="7">
        <f>IF(E427="","",E427+G427)</f>
        <v/>
      </c>
      <c r="I427" s="6" t="n"/>
      <c r="J427" s="8">
        <f>IF(A427="","",ROUNDUP(MONTH(A427)/3,0))</f>
        <v/>
      </c>
    </row>
    <row r="428">
      <c r="A428" s="5" t="n"/>
      <c r="B428" s="6" t="n"/>
      <c r="C428" s="6" t="n"/>
      <c r="D428" s="6" t="n"/>
      <c r="E428" s="7" t="n"/>
      <c r="F428" s="8" t="n"/>
      <c r="G428" s="7">
        <f>IF(E428="","",ROUND(E428*N(F428)/100,2))</f>
        <v/>
      </c>
      <c r="H428" s="7">
        <f>IF(E428="","",E428+G428)</f>
        <v/>
      </c>
      <c r="I428" s="6" t="n"/>
      <c r="J428" s="8">
        <f>IF(A428="","",ROUNDUP(MONTH(A428)/3,0))</f>
        <v/>
      </c>
    </row>
    <row r="429">
      <c r="A429" s="5" t="n"/>
      <c r="B429" s="6" t="n"/>
      <c r="C429" s="6" t="n"/>
      <c r="D429" s="6" t="n"/>
      <c r="E429" s="7" t="n"/>
      <c r="F429" s="8" t="n"/>
      <c r="G429" s="7">
        <f>IF(E429="","",ROUND(E429*N(F429)/100,2))</f>
        <v/>
      </c>
      <c r="H429" s="7">
        <f>IF(E429="","",E429+G429)</f>
        <v/>
      </c>
      <c r="I429" s="6" t="n"/>
      <c r="J429" s="8">
        <f>IF(A429="","",ROUNDUP(MONTH(A429)/3,0))</f>
        <v/>
      </c>
    </row>
    <row r="430">
      <c r="A430" s="5" t="n"/>
      <c r="B430" s="6" t="n"/>
      <c r="C430" s="6" t="n"/>
      <c r="D430" s="6" t="n"/>
      <c r="E430" s="7" t="n"/>
      <c r="F430" s="8" t="n"/>
      <c r="G430" s="7">
        <f>IF(E430="","",ROUND(E430*N(F430)/100,2))</f>
        <v/>
      </c>
      <c r="H430" s="7">
        <f>IF(E430="","",E430+G430)</f>
        <v/>
      </c>
      <c r="I430" s="6" t="n"/>
      <c r="J430" s="8">
        <f>IF(A430="","",ROUNDUP(MONTH(A430)/3,0))</f>
        <v/>
      </c>
    </row>
    <row r="431">
      <c r="A431" s="5" t="n"/>
      <c r="B431" s="6" t="n"/>
      <c r="C431" s="6" t="n"/>
      <c r="D431" s="6" t="n"/>
      <c r="E431" s="7" t="n"/>
      <c r="F431" s="8" t="n"/>
      <c r="G431" s="7">
        <f>IF(E431="","",ROUND(E431*N(F431)/100,2))</f>
        <v/>
      </c>
      <c r="H431" s="7">
        <f>IF(E431="","",E431+G431)</f>
        <v/>
      </c>
      <c r="I431" s="6" t="n"/>
      <c r="J431" s="8">
        <f>IF(A431="","",ROUNDUP(MONTH(A431)/3,0))</f>
        <v/>
      </c>
    </row>
    <row r="432">
      <c r="A432" s="5" t="n"/>
      <c r="B432" s="6" t="n"/>
      <c r="C432" s="6" t="n"/>
      <c r="D432" s="6" t="n"/>
      <c r="E432" s="7" t="n"/>
      <c r="F432" s="8" t="n"/>
      <c r="G432" s="7">
        <f>IF(E432="","",ROUND(E432*N(F432)/100,2))</f>
        <v/>
      </c>
      <c r="H432" s="7">
        <f>IF(E432="","",E432+G432)</f>
        <v/>
      </c>
      <c r="I432" s="6" t="n"/>
      <c r="J432" s="8">
        <f>IF(A432="","",ROUNDUP(MONTH(A432)/3,0))</f>
        <v/>
      </c>
    </row>
    <row r="433">
      <c r="A433" s="5" t="n"/>
      <c r="B433" s="6" t="n"/>
      <c r="C433" s="6" t="n"/>
      <c r="D433" s="6" t="n"/>
      <c r="E433" s="7" t="n"/>
      <c r="F433" s="8" t="n"/>
      <c r="G433" s="7">
        <f>IF(E433="","",ROUND(E433*N(F433)/100,2))</f>
        <v/>
      </c>
      <c r="H433" s="7">
        <f>IF(E433="","",E433+G433)</f>
        <v/>
      </c>
      <c r="I433" s="6" t="n"/>
      <c r="J433" s="8">
        <f>IF(A433="","",ROUNDUP(MONTH(A433)/3,0))</f>
        <v/>
      </c>
    </row>
    <row r="434">
      <c r="A434" s="5" t="n"/>
      <c r="B434" s="6" t="n"/>
      <c r="C434" s="6" t="n"/>
      <c r="D434" s="6" t="n"/>
      <c r="E434" s="7" t="n"/>
      <c r="F434" s="8" t="n"/>
      <c r="G434" s="7">
        <f>IF(E434="","",ROUND(E434*N(F434)/100,2))</f>
        <v/>
      </c>
      <c r="H434" s="7">
        <f>IF(E434="","",E434+G434)</f>
        <v/>
      </c>
      <c r="I434" s="6" t="n"/>
      <c r="J434" s="8">
        <f>IF(A434="","",ROUNDUP(MONTH(A434)/3,0))</f>
        <v/>
      </c>
    </row>
    <row r="435">
      <c r="A435" s="5" t="n"/>
      <c r="B435" s="6" t="n"/>
      <c r="C435" s="6" t="n"/>
      <c r="D435" s="6" t="n"/>
      <c r="E435" s="7" t="n"/>
      <c r="F435" s="8" t="n"/>
      <c r="G435" s="7">
        <f>IF(E435="","",ROUND(E435*N(F435)/100,2))</f>
        <v/>
      </c>
      <c r="H435" s="7">
        <f>IF(E435="","",E435+G435)</f>
        <v/>
      </c>
      <c r="I435" s="6" t="n"/>
      <c r="J435" s="8">
        <f>IF(A435="","",ROUNDUP(MONTH(A435)/3,0))</f>
        <v/>
      </c>
    </row>
    <row r="436">
      <c r="A436" s="5" t="n"/>
      <c r="B436" s="6" t="n"/>
      <c r="C436" s="6" t="n"/>
      <c r="D436" s="6" t="n"/>
      <c r="E436" s="7" t="n"/>
      <c r="F436" s="8" t="n"/>
      <c r="G436" s="7">
        <f>IF(E436="","",ROUND(E436*N(F436)/100,2))</f>
        <v/>
      </c>
      <c r="H436" s="7">
        <f>IF(E436="","",E436+G436)</f>
        <v/>
      </c>
      <c r="I436" s="6" t="n"/>
      <c r="J436" s="8">
        <f>IF(A436="","",ROUNDUP(MONTH(A436)/3,0))</f>
        <v/>
      </c>
    </row>
    <row r="437">
      <c r="A437" s="5" t="n"/>
      <c r="B437" s="6" t="n"/>
      <c r="C437" s="6" t="n"/>
      <c r="D437" s="6" t="n"/>
      <c r="E437" s="7" t="n"/>
      <c r="F437" s="8" t="n"/>
      <c r="G437" s="7">
        <f>IF(E437="","",ROUND(E437*N(F437)/100,2))</f>
        <v/>
      </c>
      <c r="H437" s="7">
        <f>IF(E437="","",E437+G437)</f>
        <v/>
      </c>
      <c r="I437" s="6" t="n"/>
      <c r="J437" s="8">
        <f>IF(A437="","",ROUNDUP(MONTH(A437)/3,0))</f>
        <v/>
      </c>
    </row>
    <row r="438">
      <c r="A438" s="5" t="n"/>
      <c r="B438" s="6" t="n"/>
      <c r="C438" s="6" t="n"/>
      <c r="D438" s="6" t="n"/>
      <c r="E438" s="7" t="n"/>
      <c r="F438" s="8" t="n"/>
      <c r="G438" s="7">
        <f>IF(E438="","",ROUND(E438*N(F438)/100,2))</f>
        <v/>
      </c>
      <c r="H438" s="7">
        <f>IF(E438="","",E438+G438)</f>
        <v/>
      </c>
      <c r="I438" s="6" t="n"/>
      <c r="J438" s="8">
        <f>IF(A438="","",ROUNDUP(MONTH(A438)/3,0))</f>
        <v/>
      </c>
    </row>
    <row r="439">
      <c r="A439" s="5" t="n"/>
      <c r="B439" s="6" t="n"/>
      <c r="C439" s="6" t="n"/>
      <c r="D439" s="6" t="n"/>
      <c r="E439" s="7" t="n"/>
      <c r="F439" s="8" t="n"/>
      <c r="G439" s="7">
        <f>IF(E439="","",ROUND(E439*N(F439)/100,2))</f>
        <v/>
      </c>
      <c r="H439" s="7">
        <f>IF(E439="","",E439+G439)</f>
        <v/>
      </c>
      <c r="I439" s="6" t="n"/>
      <c r="J439" s="8">
        <f>IF(A439="","",ROUNDUP(MONTH(A439)/3,0))</f>
        <v/>
      </c>
    </row>
    <row r="440">
      <c r="A440" s="5" t="n"/>
      <c r="B440" s="6" t="n"/>
      <c r="C440" s="6" t="n"/>
      <c r="D440" s="6" t="n"/>
      <c r="E440" s="7" t="n"/>
      <c r="F440" s="8" t="n"/>
      <c r="G440" s="7">
        <f>IF(E440="","",ROUND(E440*N(F440)/100,2))</f>
        <v/>
      </c>
      <c r="H440" s="7">
        <f>IF(E440="","",E440+G440)</f>
        <v/>
      </c>
      <c r="I440" s="6" t="n"/>
      <c r="J440" s="8">
        <f>IF(A440="","",ROUNDUP(MONTH(A440)/3,0))</f>
        <v/>
      </c>
    </row>
    <row r="441">
      <c r="A441" s="5" t="n"/>
      <c r="B441" s="6" t="n"/>
      <c r="C441" s="6" t="n"/>
      <c r="D441" s="6" t="n"/>
      <c r="E441" s="7" t="n"/>
      <c r="F441" s="8" t="n"/>
      <c r="G441" s="7">
        <f>IF(E441="","",ROUND(E441*N(F441)/100,2))</f>
        <v/>
      </c>
      <c r="H441" s="7">
        <f>IF(E441="","",E441+G441)</f>
        <v/>
      </c>
      <c r="I441" s="6" t="n"/>
      <c r="J441" s="8">
        <f>IF(A441="","",ROUNDUP(MONTH(A441)/3,0))</f>
        <v/>
      </c>
    </row>
    <row r="442">
      <c r="A442" s="5" t="n"/>
      <c r="B442" s="6" t="n"/>
      <c r="C442" s="6" t="n"/>
      <c r="D442" s="6" t="n"/>
      <c r="E442" s="7" t="n"/>
      <c r="F442" s="8" t="n"/>
      <c r="G442" s="7">
        <f>IF(E442="","",ROUND(E442*N(F442)/100,2))</f>
        <v/>
      </c>
      <c r="H442" s="7">
        <f>IF(E442="","",E442+G442)</f>
        <v/>
      </c>
      <c r="I442" s="6" t="n"/>
      <c r="J442" s="8">
        <f>IF(A442="","",ROUNDUP(MONTH(A442)/3,0))</f>
        <v/>
      </c>
    </row>
    <row r="443">
      <c r="A443" s="5" t="n"/>
      <c r="B443" s="6" t="n"/>
      <c r="C443" s="6" t="n"/>
      <c r="D443" s="6" t="n"/>
      <c r="E443" s="7" t="n"/>
      <c r="F443" s="8" t="n"/>
      <c r="G443" s="7">
        <f>IF(E443="","",ROUND(E443*N(F443)/100,2))</f>
        <v/>
      </c>
      <c r="H443" s="7">
        <f>IF(E443="","",E443+G443)</f>
        <v/>
      </c>
      <c r="I443" s="6" t="n"/>
      <c r="J443" s="8">
        <f>IF(A443="","",ROUNDUP(MONTH(A443)/3,0))</f>
        <v/>
      </c>
    </row>
    <row r="444">
      <c r="A444" s="5" t="n"/>
      <c r="B444" s="6" t="n"/>
      <c r="C444" s="6" t="n"/>
      <c r="D444" s="6" t="n"/>
      <c r="E444" s="7" t="n"/>
      <c r="F444" s="8" t="n"/>
      <c r="G444" s="7">
        <f>IF(E444="","",ROUND(E444*N(F444)/100,2))</f>
        <v/>
      </c>
      <c r="H444" s="7">
        <f>IF(E444="","",E444+G444)</f>
        <v/>
      </c>
      <c r="I444" s="6" t="n"/>
      <c r="J444" s="8">
        <f>IF(A444="","",ROUNDUP(MONTH(A444)/3,0))</f>
        <v/>
      </c>
    </row>
    <row r="445">
      <c r="A445" s="5" t="n"/>
      <c r="B445" s="6" t="n"/>
      <c r="C445" s="6" t="n"/>
      <c r="D445" s="6" t="n"/>
      <c r="E445" s="7" t="n"/>
      <c r="F445" s="8" t="n"/>
      <c r="G445" s="7">
        <f>IF(E445="","",ROUND(E445*N(F445)/100,2))</f>
        <v/>
      </c>
      <c r="H445" s="7">
        <f>IF(E445="","",E445+G445)</f>
        <v/>
      </c>
      <c r="I445" s="6" t="n"/>
      <c r="J445" s="8">
        <f>IF(A445="","",ROUNDUP(MONTH(A445)/3,0))</f>
        <v/>
      </c>
    </row>
    <row r="446">
      <c r="A446" s="5" t="n"/>
      <c r="B446" s="6" t="n"/>
      <c r="C446" s="6" t="n"/>
      <c r="D446" s="6" t="n"/>
      <c r="E446" s="7" t="n"/>
      <c r="F446" s="8" t="n"/>
      <c r="G446" s="7">
        <f>IF(E446="","",ROUND(E446*N(F446)/100,2))</f>
        <v/>
      </c>
      <c r="H446" s="7">
        <f>IF(E446="","",E446+G446)</f>
        <v/>
      </c>
      <c r="I446" s="6" t="n"/>
      <c r="J446" s="8">
        <f>IF(A446="","",ROUNDUP(MONTH(A446)/3,0))</f>
        <v/>
      </c>
    </row>
    <row r="447">
      <c r="A447" s="5" t="n"/>
      <c r="B447" s="6" t="n"/>
      <c r="C447" s="6" t="n"/>
      <c r="D447" s="6" t="n"/>
      <c r="E447" s="7" t="n"/>
      <c r="F447" s="8" t="n"/>
      <c r="G447" s="7">
        <f>IF(E447="","",ROUND(E447*N(F447)/100,2))</f>
        <v/>
      </c>
      <c r="H447" s="7">
        <f>IF(E447="","",E447+G447)</f>
        <v/>
      </c>
      <c r="I447" s="6" t="n"/>
      <c r="J447" s="8">
        <f>IF(A447="","",ROUNDUP(MONTH(A447)/3,0))</f>
        <v/>
      </c>
    </row>
    <row r="448">
      <c r="A448" s="5" t="n"/>
      <c r="B448" s="6" t="n"/>
      <c r="C448" s="6" t="n"/>
      <c r="D448" s="6" t="n"/>
      <c r="E448" s="7" t="n"/>
      <c r="F448" s="8" t="n"/>
      <c r="G448" s="7">
        <f>IF(E448="","",ROUND(E448*N(F448)/100,2))</f>
        <v/>
      </c>
      <c r="H448" s="7">
        <f>IF(E448="","",E448+G448)</f>
        <v/>
      </c>
      <c r="I448" s="6" t="n"/>
      <c r="J448" s="8">
        <f>IF(A448="","",ROUNDUP(MONTH(A448)/3,0))</f>
        <v/>
      </c>
    </row>
    <row r="449">
      <c r="A449" s="5" t="n"/>
      <c r="B449" s="6" t="n"/>
      <c r="C449" s="6" t="n"/>
      <c r="D449" s="6" t="n"/>
      <c r="E449" s="7" t="n"/>
      <c r="F449" s="8" t="n"/>
      <c r="G449" s="7">
        <f>IF(E449="","",ROUND(E449*N(F449)/100,2))</f>
        <v/>
      </c>
      <c r="H449" s="7">
        <f>IF(E449="","",E449+G449)</f>
        <v/>
      </c>
      <c r="I449" s="6" t="n"/>
      <c r="J449" s="8">
        <f>IF(A449="","",ROUNDUP(MONTH(A449)/3,0))</f>
        <v/>
      </c>
    </row>
    <row r="450">
      <c r="A450" s="5" t="n"/>
      <c r="B450" s="6" t="n"/>
      <c r="C450" s="6" t="n"/>
      <c r="D450" s="6" t="n"/>
      <c r="E450" s="7" t="n"/>
      <c r="F450" s="8" t="n"/>
      <c r="G450" s="7">
        <f>IF(E450="","",ROUND(E450*N(F450)/100,2))</f>
        <v/>
      </c>
      <c r="H450" s="7">
        <f>IF(E450="","",E450+G450)</f>
        <v/>
      </c>
      <c r="I450" s="6" t="n"/>
      <c r="J450" s="8">
        <f>IF(A450="","",ROUNDUP(MONTH(A450)/3,0))</f>
        <v/>
      </c>
    </row>
    <row r="451">
      <c r="A451" s="5" t="n"/>
      <c r="B451" s="6" t="n"/>
      <c r="C451" s="6" t="n"/>
      <c r="D451" s="6" t="n"/>
      <c r="E451" s="7" t="n"/>
      <c r="F451" s="8" t="n"/>
      <c r="G451" s="7">
        <f>IF(E451="","",ROUND(E451*N(F451)/100,2))</f>
        <v/>
      </c>
      <c r="H451" s="7">
        <f>IF(E451="","",E451+G451)</f>
        <v/>
      </c>
      <c r="I451" s="6" t="n"/>
      <c r="J451" s="8">
        <f>IF(A451="","",ROUNDUP(MONTH(A451)/3,0))</f>
        <v/>
      </c>
    </row>
    <row r="452">
      <c r="A452" s="5" t="n"/>
      <c r="B452" s="6" t="n"/>
      <c r="C452" s="6" t="n"/>
      <c r="D452" s="6" t="n"/>
      <c r="E452" s="7" t="n"/>
      <c r="F452" s="8" t="n"/>
      <c r="G452" s="7">
        <f>IF(E452="","",ROUND(E452*N(F452)/100,2))</f>
        <v/>
      </c>
      <c r="H452" s="7">
        <f>IF(E452="","",E452+G452)</f>
        <v/>
      </c>
      <c r="I452" s="6" t="n"/>
      <c r="J452" s="8">
        <f>IF(A452="","",ROUNDUP(MONTH(A452)/3,0))</f>
        <v/>
      </c>
    </row>
    <row r="453">
      <c r="A453" s="5" t="n"/>
      <c r="B453" s="6" t="n"/>
      <c r="C453" s="6" t="n"/>
      <c r="D453" s="6" t="n"/>
      <c r="E453" s="7" t="n"/>
      <c r="F453" s="8" t="n"/>
      <c r="G453" s="7">
        <f>IF(E453="","",ROUND(E453*N(F453)/100,2))</f>
        <v/>
      </c>
      <c r="H453" s="7">
        <f>IF(E453="","",E453+G453)</f>
        <v/>
      </c>
      <c r="I453" s="6" t="n"/>
      <c r="J453" s="8">
        <f>IF(A453="","",ROUNDUP(MONTH(A453)/3,0))</f>
        <v/>
      </c>
    </row>
    <row r="454">
      <c r="A454" s="5" t="n"/>
      <c r="B454" s="6" t="n"/>
      <c r="C454" s="6" t="n"/>
      <c r="D454" s="6" t="n"/>
      <c r="E454" s="7" t="n"/>
      <c r="F454" s="8" t="n"/>
      <c r="G454" s="7">
        <f>IF(E454="","",ROUND(E454*N(F454)/100,2))</f>
        <v/>
      </c>
      <c r="H454" s="7">
        <f>IF(E454="","",E454+G454)</f>
        <v/>
      </c>
      <c r="I454" s="6" t="n"/>
      <c r="J454" s="8">
        <f>IF(A454="","",ROUNDUP(MONTH(A454)/3,0))</f>
        <v/>
      </c>
    </row>
    <row r="455">
      <c r="A455" s="5" t="n"/>
      <c r="B455" s="6" t="n"/>
      <c r="C455" s="6" t="n"/>
      <c r="D455" s="6" t="n"/>
      <c r="E455" s="7" t="n"/>
      <c r="F455" s="8" t="n"/>
      <c r="G455" s="7">
        <f>IF(E455="","",ROUND(E455*N(F455)/100,2))</f>
        <v/>
      </c>
      <c r="H455" s="7">
        <f>IF(E455="","",E455+G455)</f>
        <v/>
      </c>
      <c r="I455" s="6" t="n"/>
      <c r="J455" s="8">
        <f>IF(A455="","",ROUNDUP(MONTH(A455)/3,0))</f>
        <v/>
      </c>
    </row>
    <row r="456">
      <c r="A456" s="5" t="n"/>
      <c r="B456" s="6" t="n"/>
      <c r="C456" s="6" t="n"/>
      <c r="D456" s="6" t="n"/>
      <c r="E456" s="7" t="n"/>
      <c r="F456" s="8" t="n"/>
      <c r="G456" s="7">
        <f>IF(E456="","",ROUND(E456*N(F456)/100,2))</f>
        <v/>
      </c>
      <c r="H456" s="7">
        <f>IF(E456="","",E456+G456)</f>
        <v/>
      </c>
      <c r="I456" s="6" t="n"/>
      <c r="J456" s="8">
        <f>IF(A456="","",ROUNDUP(MONTH(A456)/3,0))</f>
        <v/>
      </c>
    </row>
    <row r="457">
      <c r="A457" s="5" t="n"/>
      <c r="B457" s="6" t="n"/>
      <c r="C457" s="6" t="n"/>
      <c r="D457" s="6" t="n"/>
      <c r="E457" s="7" t="n"/>
      <c r="F457" s="8" t="n"/>
      <c r="G457" s="7">
        <f>IF(E457="","",ROUND(E457*N(F457)/100,2))</f>
        <v/>
      </c>
      <c r="H457" s="7">
        <f>IF(E457="","",E457+G457)</f>
        <v/>
      </c>
      <c r="I457" s="6" t="n"/>
      <c r="J457" s="8">
        <f>IF(A457="","",ROUNDUP(MONTH(A457)/3,0))</f>
        <v/>
      </c>
    </row>
    <row r="458">
      <c r="A458" s="5" t="n"/>
      <c r="B458" s="6" t="n"/>
      <c r="C458" s="6" t="n"/>
      <c r="D458" s="6" t="n"/>
      <c r="E458" s="7" t="n"/>
      <c r="F458" s="8" t="n"/>
      <c r="G458" s="7">
        <f>IF(E458="","",ROUND(E458*N(F458)/100,2))</f>
        <v/>
      </c>
      <c r="H458" s="7">
        <f>IF(E458="","",E458+G458)</f>
        <v/>
      </c>
      <c r="I458" s="6" t="n"/>
      <c r="J458" s="8">
        <f>IF(A458="","",ROUNDUP(MONTH(A458)/3,0))</f>
        <v/>
      </c>
    </row>
    <row r="459">
      <c r="A459" s="5" t="n"/>
      <c r="B459" s="6" t="n"/>
      <c r="C459" s="6" t="n"/>
      <c r="D459" s="6" t="n"/>
      <c r="E459" s="7" t="n"/>
      <c r="F459" s="8" t="n"/>
      <c r="G459" s="7">
        <f>IF(E459="","",ROUND(E459*N(F459)/100,2))</f>
        <v/>
      </c>
      <c r="H459" s="7">
        <f>IF(E459="","",E459+G459)</f>
        <v/>
      </c>
      <c r="I459" s="6" t="n"/>
      <c r="J459" s="8">
        <f>IF(A459="","",ROUNDUP(MONTH(A459)/3,0))</f>
        <v/>
      </c>
    </row>
    <row r="460">
      <c r="A460" s="5" t="n"/>
      <c r="B460" s="6" t="n"/>
      <c r="C460" s="6" t="n"/>
      <c r="D460" s="6" t="n"/>
      <c r="E460" s="7" t="n"/>
      <c r="F460" s="8" t="n"/>
      <c r="G460" s="7">
        <f>IF(E460="","",ROUND(E460*N(F460)/100,2))</f>
        <v/>
      </c>
      <c r="H460" s="7">
        <f>IF(E460="","",E460+G460)</f>
        <v/>
      </c>
      <c r="I460" s="6" t="n"/>
      <c r="J460" s="8">
        <f>IF(A460="","",ROUNDUP(MONTH(A460)/3,0))</f>
        <v/>
      </c>
    </row>
    <row r="461">
      <c r="A461" s="5" t="n"/>
      <c r="B461" s="6" t="n"/>
      <c r="C461" s="6" t="n"/>
      <c r="D461" s="6" t="n"/>
      <c r="E461" s="7" t="n"/>
      <c r="F461" s="8" t="n"/>
      <c r="G461" s="7">
        <f>IF(E461="","",ROUND(E461*N(F461)/100,2))</f>
        <v/>
      </c>
      <c r="H461" s="7">
        <f>IF(E461="","",E461+G461)</f>
        <v/>
      </c>
      <c r="I461" s="6" t="n"/>
      <c r="J461" s="8">
        <f>IF(A461="","",ROUNDUP(MONTH(A461)/3,0))</f>
        <v/>
      </c>
    </row>
    <row r="462">
      <c r="A462" s="5" t="n"/>
      <c r="B462" s="6" t="n"/>
      <c r="C462" s="6" t="n"/>
      <c r="D462" s="6" t="n"/>
      <c r="E462" s="7" t="n"/>
      <c r="F462" s="8" t="n"/>
      <c r="G462" s="7">
        <f>IF(E462="","",ROUND(E462*N(F462)/100,2))</f>
        <v/>
      </c>
      <c r="H462" s="7">
        <f>IF(E462="","",E462+G462)</f>
        <v/>
      </c>
      <c r="I462" s="6" t="n"/>
      <c r="J462" s="8">
        <f>IF(A462="","",ROUNDUP(MONTH(A462)/3,0))</f>
        <v/>
      </c>
    </row>
    <row r="463">
      <c r="A463" s="5" t="n"/>
      <c r="B463" s="6" t="n"/>
      <c r="C463" s="6" t="n"/>
      <c r="D463" s="6" t="n"/>
      <c r="E463" s="7" t="n"/>
      <c r="F463" s="8" t="n"/>
      <c r="G463" s="7">
        <f>IF(E463="","",ROUND(E463*N(F463)/100,2))</f>
        <v/>
      </c>
      <c r="H463" s="7">
        <f>IF(E463="","",E463+G463)</f>
        <v/>
      </c>
      <c r="I463" s="6" t="n"/>
      <c r="J463" s="8">
        <f>IF(A463="","",ROUNDUP(MONTH(A463)/3,0))</f>
        <v/>
      </c>
    </row>
    <row r="464">
      <c r="A464" s="5" t="n"/>
      <c r="B464" s="6" t="n"/>
      <c r="C464" s="6" t="n"/>
      <c r="D464" s="6" t="n"/>
      <c r="E464" s="7" t="n"/>
      <c r="F464" s="8" t="n"/>
      <c r="G464" s="7">
        <f>IF(E464="","",ROUND(E464*N(F464)/100,2))</f>
        <v/>
      </c>
      <c r="H464" s="7">
        <f>IF(E464="","",E464+G464)</f>
        <v/>
      </c>
      <c r="I464" s="6" t="n"/>
      <c r="J464" s="8">
        <f>IF(A464="","",ROUNDUP(MONTH(A464)/3,0))</f>
        <v/>
      </c>
    </row>
    <row r="465">
      <c r="A465" s="5" t="n"/>
      <c r="B465" s="6" t="n"/>
      <c r="C465" s="6" t="n"/>
      <c r="D465" s="6" t="n"/>
      <c r="E465" s="7" t="n"/>
      <c r="F465" s="8" t="n"/>
      <c r="G465" s="7">
        <f>IF(E465="","",ROUND(E465*N(F465)/100,2))</f>
        <v/>
      </c>
      <c r="H465" s="7">
        <f>IF(E465="","",E465+G465)</f>
        <v/>
      </c>
      <c r="I465" s="6" t="n"/>
      <c r="J465" s="8">
        <f>IF(A465="","",ROUNDUP(MONTH(A465)/3,0))</f>
        <v/>
      </c>
    </row>
    <row r="466">
      <c r="A466" s="5" t="n"/>
      <c r="B466" s="6" t="n"/>
      <c r="C466" s="6" t="n"/>
      <c r="D466" s="6" t="n"/>
      <c r="E466" s="7" t="n"/>
      <c r="F466" s="8" t="n"/>
      <c r="G466" s="7">
        <f>IF(E466="","",ROUND(E466*N(F466)/100,2))</f>
        <v/>
      </c>
      <c r="H466" s="7">
        <f>IF(E466="","",E466+G466)</f>
        <v/>
      </c>
      <c r="I466" s="6" t="n"/>
      <c r="J466" s="8">
        <f>IF(A466="","",ROUNDUP(MONTH(A466)/3,0))</f>
        <v/>
      </c>
    </row>
    <row r="467">
      <c r="A467" s="5" t="n"/>
      <c r="B467" s="6" t="n"/>
      <c r="C467" s="6" t="n"/>
      <c r="D467" s="6" t="n"/>
      <c r="E467" s="7" t="n"/>
      <c r="F467" s="8" t="n"/>
      <c r="G467" s="7">
        <f>IF(E467="","",ROUND(E467*N(F467)/100,2))</f>
        <v/>
      </c>
      <c r="H467" s="7">
        <f>IF(E467="","",E467+G467)</f>
        <v/>
      </c>
      <c r="I467" s="6" t="n"/>
      <c r="J467" s="8">
        <f>IF(A467="","",ROUNDUP(MONTH(A467)/3,0))</f>
        <v/>
      </c>
    </row>
    <row r="468">
      <c r="A468" s="5" t="n"/>
      <c r="B468" s="6" t="n"/>
      <c r="C468" s="6" t="n"/>
      <c r="D468" s="6" t="n"/>
      <c r="E468" s="7" t="n"/>
      <c r="F468" s="8" t="n"/>
      <c r="G468" s="7">
        <f>IF(E468="","",ROUND(E468*N(F468)/100,2))</f>
        <v/>
      </c>
      <c r="H468" s="7">
        <f>IF(E468="","",E468+G468)</f>
        <v/>
      </c>
      <c r="I468" s="6" t="n"/>
      <c r="J468" s="8">
        <f>IF(A468="","",ROUNDUP(MONTH(A468)/3,0))</f>
        <v/>
      </c>
    </row>
    <row r="469">
      <c r="A469" s="5" t="n"/>
      <c r="B469" s="6" t="n"/>
      <c r="C469" s="6" t="n"/>
      <c r="D469" s="6" t="n"/>
      <c r="E469" s="7" t="n"/>
      <c r="F469" s="8" t="n"/>
      <c r="G469" s="7">
        <f>IF(E469="","",ROUND(E469*N(F469)/100,2))</f>
        <v/>
      </c>
      <c r="H469" s="7">
        <f>IF(E469="","",E469+G469)</f>
        <v/>
      </c>
      <c r="I469" s="6" t="n"/>
      <c r="J469" s="8">
        <f>IF(A469="","",ROUNDUP(MONTH(A469)/3,0))</f>
        <v/>
      </c>
    </row>
    <row r="470">
      <c r="A470" s="5" t="n"/>
      <c r="B470" s="6" t="n"/>
      <c r="C470" s="6" t="n"/>
      <c r="D470" s="6" t="n"/>
      <c r="E470" s="7" t="n"/>
      <c r="F470" s="8" t="n"/>
      <c r="G470" s="7">
        <f>IF(E470="","",ROUND(E470*N(F470)/100,2))</f>
        <v/>
      </c>
      <c r="H470" s="7">
        <f>IF(E470="","",E470+G470)</f>
        <v/>
      </c>
      <c r="I470" s="6" t="n"/>
      <c r="J470" s="8">
        <f>IF(A470="","",ROUNDUP(MONTH(A470)/3,0))</f>
        <v/>
      </c>
    </row>
    <row r="471">
      <c r="A471" s="5" t="n"/>
      <c r="B471" s="6" t="n"/>
      <c r="C471" s="6" t="n"/>
      <c r="D471" s="6" t="n"/>
      <c r="E471" s="7" t="n"/>
      <c r="F471" s="8" t="n"/>
      <c r="G471" s="7">
        <f>IF(E471="","",ROUND(E471*N(F471)/100,2))</f>
        <v/>
      </c>
      <c r="H471" s="7">
        <f>IF(E471="","",E471+G471)</f>
        <v/>
      </c>
      <c r="I471" s="6" t="n"/>
      <c r="J471" s="8">
        <f>IF(A471="","",ROUNDUP(MONTH(A471)/3,0))</f>
        <v/>
      </c>
    </row>
    <row r="472">
      <c r="A472" s="5" t="n"/>
      <c r="B472" s="6" t="n"/>
      <c r="C472" s="6" t="n"/>
      <c r="D472" s="6" t="n"/>
      <c r="E472" s="7" t="n"/>
      <c r="F472" s="8" t="n"/>
      <c r="G472" s="7">
        <f>IF(E472="","",ROUND(E472*N(F472)/100,2))</f>
        <v/>
      </c>
      <c r="H472" s="7">
        <f>IF(E472="","",E472+G472)</f>
        <v/>
      </c>
      <c r="I472" s="6" t="n"/>
      <c r="J472" s="8">
        <f>IF(A472="","",ROUNDUP(MONTH(A472)/3,0))</f>
        <v/>
      </c>
    </row>
    <row r="473">
      <c r="A473" s="5" t="n"/>
      <c r="B473" s="6" t="n"/>
      <c r="C473" s="6" t="n"/>
      <c r="D473" s="6" t="n"/>
      <c r="E473" s="7" t="n"/>
      <c r="F473" s="8" t="n"/>
      <c r="G473" s="7">
        <f>IF(E473="","",ROUND(E473*N(F473)/100,2))</f>
        <v/>
      </c>
      <c r="H473" s="7">
        <f>IF(E473="","",E473+G473)</f>
        <v/>
      </c>
      <c r="I473" s="6" t="n"/>
      <c r="J473" s="8">
        <f>IF(A473="","",ROUNDUP(MONTH(A473)/3,0))</f>
        <v/>
      </c>
    </row>
    <row r="474">
      <c r="A474" s="5" t="n"/>
      <c r="B474" s="6" t="n"/>
      <c r="C474" s="6" t="n"/>
      <c r="D474" s="6" t="n"/>
      <c r="E474" s="7" t="n"/>
      <c r="F474" s="8" t="n"/>
      <c r="G474" s="7">
        <f>IF(E474="","",ROUND(E474*N(F474)/100,2))</f>
        <v/>
      </c>
      <c r="H474" s="7">
        <f>IF(E474="","",E474+G474)</f>
        <v/>
      </c>
      <c r="I474" s="6" t="n"/>
      <c r="J474" s="8">
        <f>IF(A474="","",ROUNDUP(MONTH(A474)/3,0))</f>
        <v/>
      </c>
    </row>
    <row r="475">
      <c r="A475" s="5" t="n"/>
      <c r="B475" s="6" t="n"/>
      <c r="C475" s="6" t="n"/>
      <c r="D475" s="6" t="n"/>
      <c r="E475" s="7" t="n"/>
      <c r="F475" s="8" t="n"/>
      <c r="G475" s="7">
        <f>IF(E475="","",ROUND(E475*N(F475)/100,2))</f>
        <v/>
      </c>
      <c r="H475" s="7">
        <f>IF(E475="","",E475+G475)</f>
        <v/>
      </c>
      <c r="I475" s="6" t="n"/>
      <c r="J475" s="8">
        <f>IF(A475="","",ROUNDUP(MONTH(A475)/3,0))</f>
        <v/>
      </c>
    </row>
    <row r="476">
      <c r="A476" s="5" t="n"/>
      <c r="B476" s="6" t="n"/>
      <c r="C476" s="6" t="n"/>
      <c r="D476" s="6" t="n"/>
      <c r="E476" s="7" t="n"/>
      <c r="F476" s="8" t="n"/>
      <c r="G476" s="7">
        <f>IF(E476="","",ROUND(E476*N(F476)/100,2))</f>
        <v/>
      </c>
      <c r="H476" s="7">
        <f>IF(E476="","",E476+G476)</f>
        <v/>
      </c>
      <c r="I476" s="6" t="n"/>
      <c r="J476" s="8">
        <f>IF(A476="","",ROUNDUP(MONTH(A476)/3,0))</f>
        <v/>
      </c>
    </row>
    <row r="477">
      <c r="A477" s="5" t="n"/>
      <c r="B477" s="6" t="n"/>
      <c r="C477" s="6" t="n"/>
      <c r="D477" s="6" t="n"/>
      <c r="E477" s="7" t="n"/>
      <c r="F477" s="8" t="n"/>
      <c r="G477" s="7">
        <f>IF(E477="","",ROUND(E477*N(F477)/100,2))</f>
        <v/>
      </c>
      <c r="H477" s="7">
        <f>IF(E477="","",E477+G477)</f>
        <v/>
      </c>
      <c r="I477" s="6" t="n"/>
      <c r="J477" s="8">
        <f>IF(A477="","",ROUNDUP(MONTH(A477)/3,0))</f>
        <v/>
      </c>
    </row>
    <row r="478">
      <c r="A478" s="5" t="n"/>
      <c r="B478" s="6" t="n"/>
      <c r="C478" s="6" t="n"/>
      <c r="D478" s="6" t="n"/>
      <c r="E478" s="7" t="n"/>
      <c r="F478" s="8" t="n"/>
      <c r="G478" s="7">
        <f>IF(E478="","",ROUND(E478*N(F478)/100,2))</f>
        <v/>
      </c>
      <c r="H478" s="7">
        <f>IF(E478="","",E478+G478)</f>
        <v/>
      </c>
      <c r="I478" s="6" t="n"/>
      <c r="J478" s="8">
        <f>IF(A478="","",ROUNDUP(MONTH(A478)/3,0))</f>
        <v/>
      </c>
    </row>
    <row r="479">
      <c r="A479" s="5" t="n"/>
      <c r="B479" s="6" t="n"/>
      <c r="C479" s="6" t="n"/>
      <c r="D479" s="6" t="n"/>
      <c r="E479" s="7" t="n"/>
      <c r="F479" s="8" t="n"/>
      <c r="G479" s="7">
        <f>IF(E479="","",ROUND(E479*N(F479)/100,2))</f>
        <v/>
      </c>
      <c r="H479" s="7">
        <f>IF(E479="","",E479+G479)</f>
        <v/>
      </c>
      <c r="I479" s="6" t="n"/>
      <c r="J479" s="8">
        <f>IF(A479="","",ROUNDUP(MONTH(A479)/3,0))</f>
        <v/>
      </c>
    </row>
    <row r="480">
      <c r="A480" s="5" t="n"/>
      <c r="B480" s="6" t="n"/>
      <c r="C480" s="6" t="n"/>
      <c r="D480" s="6" t="n"/>
      <c r="E480" s="7" t="n"/>
      <c r="F480" s="8" t="n"/>
      <c r="G480" s="7">
        <f>IF(E480="","",ROUND(E480*N(F480)/100,2))</f>
        <v/>
      </c>
      <c r="H480" s="7">
        <f>IF(E480="","",E480+G480)</f>
        <v/>
      </c>
      <c r="I480" s="6" t="n"/>
      <c r="J480" s="8">
        <f>IF(A480="","",ROUNDUP(MONTH(A480)/3,0))</f>
        <v/>
      </c>
    </row>
    <row r="481">
      <c r="A481" s="5" t="n"/>
      <c r="B481" s="6" t="n"/>
      <c r="C481" s="6" t="n"/>
      <c r="D481" s="6" t="n"/>
      <c r="E481" s="7" t="n"/>
      <c r="F481" s="8" t="n"/>
      <c r="G481" s="7">
        <f>IF(E481="","",ROUND(E481*N(F481)/100,2))</f>
        <v/>
      </c>
      <c r="H481" s="7">
        <f>IF(E481="","",E481+G481)</f>
        <v/>
      </c>
      <c r="I481" s="6" t="n"/>
      <c r="J481" s="8">
        <f>IF(A481="","",ROUNDUP(MONTH(A481)/3,0))</f>
        <v/>
      </c>
    </row>
    <row r="482">
      <c r="A482" s="5" t="n"/>
      <c r="B482" s="6" t="n"/>
      <c r="C482" s="6" t="n"/>
      <c r="D482" s="6" t="n"/>
      <c r="E482" s="7" t="n"/>
      <c r="F482" s="8" t="n"/>
      <c r="G482" s="7">
        <f>IF(E482="","",ROUND(E482*N(F482)/100,2))</f>
        <v/>
      </c>
      <c r="H482" s="7">
        <f>IF(E482="","",E482+G482)</f>
        <v/>
      </c>
      <c r="I482" s="6" t="n"/>
      <c r="J482" s="8">
        <f>IF(A482="","",ROUNDUP(MONTH(A482)/3,0))</f>
        <v/>
      </c>
    </row>
    <row r="483">
      <c r="A483" s="5" t="n"/>
      <c r="B483" s="6" t="n"/>
      <c r="C483" s="6" t="n"/>
      <c r="D483" s="6" t="n"/>
      <c r="E483" s="7" t="n"/>
      <c r="F483" s="8" t="n"/>
      <c r="G483" s="7">
        <f>IF(E483="","",ROUND(E483*N(F483)/100,2))</f>
        <v/>
      </c>
      <c r="H483" s="7">
        <f>IF(E483="","",E483+G483)</f>
        <v/>
      </c>
      <c r="I483" s="6" t="n"/>
      <c r="J483" s="8">
        <f>IF(A483="","",ROUNDUP(MONTH(A483)/3,0))</f>
        <v/>
      </c>
    </row>
    <row r="484">
      <c r="A484" s="5" t="n"/>
      <c r="B484" s="6" t="n"/>
      <c r="C484" s="6" t="n"/>
      <c r="D484" s="6" t="n"/>
      <c r="E484" s="7" t="n"/>
      <c r="F484" s="8" t="n"/>
      <c r="G484" s="7">
        <f>IF(E484="","",ROUND(E484*N(F484)/100,2))</f>
        <v/>
      </c>
      <c r="H484" s="7">
        <f>IF(E484="","",E484+G484)</f>
        <v/>
      </c>
      <c r="I484" s="6" t="n"/>
      <c r="J484" s="8">
        <f>IF(A484="","",ROUNDUP(MONTH(A484)/3,0))</f>
        <v/>
      </c>
    </row>
    <row r="485">
      <c r="A485" s="5" t="n"/>
      <c r="B485" s="6" t="n"/>
      <c r="C485" s="6" t="n"/>
      <c r="D485" s="6" t="n"/>
      <c r="E485" s="7" t="n"/>
      <c r="F485" s="8" t="n"/>
      <c r="G485" s="7">
        <f>IF(E485="","",ROUND(E485*N(F485)/100,2))</f>
        <v/>
      </c>
      <c r="H485" s="7">
        <f>IF(E485="","",E485+G485)</f>
        <v/>
      </c>
      <c r="I485" s="6" t="n"/>
      <c r="J485" s="8">
        <f>IF(A485="","",ROUNDUP(MONTH(A485)/3,0))</f>
        <v/>
      </c>
    </row>
    <row r="486">
      <c r="A486" s="5" t="n"/>
      <c r="B486" s="6" t="n"/>
      <c r="C486" s="6" t="n"/>
      <c r="D486" s="6" t="n"/>
      <c r="E486" s="7" t="n"/>
      <c r="F486" s="8" t="n"/>
      <c r="G486" s="7">
        <f>IF(E486="","",ROUND(E486*N(F486)/100,2))</f>
        <v/>
      </c>
      <c r="H486" s="7">
        <f>IF(E486="","",E486+G486)</f>
        <v/>
      </c>
      <c r="I486" s="6" t="n"/>
      <c r="J486" s="8">
        <f>IF(A486="","",ROUNDUP(MONTH(A486)/3,0))</f>
        <v/>
      </c>
    </row>
    <row r="487">
      <c r="A487" s="5" t="n"/>
      <c r="B487" s="6" t="n"/>
      <c r="C487" s="6" t="n"/>
      <c r="D487" s="6" t="n"/>
      <c r="E487" s="7" t="n"/>
      <c r="F487" s="8" t="n"/>
      <c r="G487" s="7">
        <f>IF(E487="","",ROUND(E487*N(F487)/100,2))</f>
        <v/>
      </c>
      <c r="H487" s="7">
        <f>IF(E487="","",E487+G487)</f>
        <v/>
      </c>
      <c r="I487" s="6" t="n"/>
      <c r="J487" s="8">
        <f>IF(A487="","",ROUNDUP(MONTH(A487)/3,0))</f>
        <v/>
      </c>
    </row>
    <row r="488">
      <c r="A488" s="5" t="n"/>
      <c r="B488" s="6" t="n"/>
      <c r="C488" s="6" t="n"/>
      <c r="D488" s="6" t="n"/>
      <c r="E488" s="7" t="n"/>
      <c r="F488" s="8" t="n"/>
      <c r="G488" s="7">
        <f>IF(E488="","",ROUND(E488*N(F488)/100,2))</f>
        <v/>
      </c>
      <c r="H488" s="7">
        <f>IF(E488="","",E488+G488)</f>
        <v/>
      </c>
      <c r="I488" s="6" t="n"/>
      <c r="J488" s="8">
        <f>IF(A488="","",ROUNDUP(MONTH(A488)/3,0))</f>
        <v/>
      </c>
    </row>
    <row r="489">
      <c r="A489" s="5" t="n"/>
      <c r="B489" s="6" t="n"/>
      <c r="C489" s="6" t="n"/>
      <c r="D489" s="6" t="n"/>
      <c r="E489" s="7" t="n"/>
      <c r="F489" s="8" t="n"/>
      <c r="G489" s="7">
        <f>IF(E489="","",ROUND(E489*N(F489)/100,2))</f>
        <v/>
      </c>
      <c r="H489" s="7">
        <f>IF(E489="","",E489+G489)</f>
        <v/>
      </c>
      <c r="I489" s="6" t="n"/>
      <c r="J489" s="8">
        <f>IF(A489="","",ROUNDUP(MONTH(A489)/3,0))</f>
        <v/>
      </c>
    </row>
    <row r="490">
      <c r="A490" s="5" t="n"/>
      <c r="B490" s="6" t="n"/>
      <c r="C490" s="6" t="n"/>
      <c r="D490" s="6" t="n"/>
      <c r="E490" s="7" t="n"/>
      <c r="F490" s="8" t="n"/>
      <c r="G490" s="7">
        <f>IF(E490="","",ROUND(E490*N(F490)/100,2))</f>
        <v/>
      </c>
      <c r="H490" s="7">
        <f>IF(E490="","",E490+G490)</f>
        <v/>
      </c>
      <c r="I490" s="6" t="n"/>
      <c r="J490" s="8">
        <f>IF(A490="","",ROUNDUP(MONTH(A490)/3,0))</f>
        <v/>
      </c>
    </row>
    <row r="491">
      <c r="A491" s="5" t="n"/>
      <c r="B491" s="6" t="n"/>
      <c r="C491" s="6" t="n"/>
      <c r="D491" s="6" t="n"/>
      <c r="E491" s="7" t="n"/>
      <c r="F491" s="8" t="n"/>
      <c r="G491" s="7">
        <f>IF(E491="","",ROUND(E491*N(F491)/100,2))</f>
        <v/>
      </c>
      <c r="H491" s="7">
        <f>IF(E491="","",E491+G491)</f>
        <v/>
      </c>
      <c r="I491" s="6" t="n"/>
      <c r="J491" s="8">
        <f>IF(A491="","",ROUNDUP(MONTH(A491)/3,0))</f>
        <v/>
      </c>
    </row>
    <row r="492">
      <c r="A492" s="5" t="n"/>
      <c r="B492" s="6" t="n"/>
      <c r="C492" s="6" t="n"/>
      <c r="D492" s="6" t="n"/>
      <c r="E492" s="7" t="n"/>
      <c r="F492" s="8" t="n"/>
      <c r="G492" s="7">
        <f>IF(E492="","",ROUND(E492*N(F492)/100,2))</f>
        <v/>
      </c>
      <c r="H492" s="7">
        <f>IF(E492="","",E492+G492)</f>
        <v/>
      </c>
      <c r="I492" s="6" t="n"/>
      <c r="J492" s="8">
        <f>IF(A492="","",ROUNDUP(MONTH(A492)/3,0))</f>
        <v/>
      </c>
    </row>
    <row r="493">
      <c r="A493" s="5" t="n"/>
      <c r="B493" s="6" t="n"/>
      <c r="C493" s="6" t="n"/>
      <c r="D493" s="6" t="n"/>
      <c r="E493" s="7" t="n"/>
      <c r="F493" s="8" t="n"/>
      <c r="G493" s="7">
        <f>IF(E493="","",ROUND(E493*N(F493)/100,2))</f>
        <v/>
      </c>
      <c r="H493" s="7">
        <f>IF(E493="","",E493+G493)</f>
        <v/>
      </c>
      <c r="I493" s="6" t="n"/>
      <c r="J493" s="8">
        <f>IF(A493="","",ROUNDUP(MONTH(A493)/3,0))</f>
        <v/>
      </c>
    </row>
    <row r="494">
      <c r="A494" s="5" t="n"/>
      <c r="B494" s="6" t="n"/>
      <c r="C494" s="6" t="n"/>
      <c r="D494" s="6" t="n"/>
      <c r="E494" s="7" t="n"/>
      <c r="F494" s="8" t="n"/>
      <c r="G494" s="7">
        <f>IF(E494="","",ROUND(E494*N(F494)/100,2))</f>
        <v/>
      </c>
      <c r="H494" s="7">
        <f>IF(E494="","",E494+G494)</f>
        <v/>
      </c>
      <c r="I494" s="6" t="n"/>
      <c r="J494" s="8">
        <f>IF(A494="","",ROUNDUP(MONTH(A494)/3,0))</f>
        <v/>
      </c>
    </row>
    <row r="495">
      <c r="A495" s="5" t="n"/>
      <c r="B495" s="6" t="n"/>
      <c r="C495" s="6" t="n"/>
      <c r="D495" s="6" t="n"/>
      <c r="E495" s="7" t="n"/>
      <c r="F495" s="8" t="n"/>
      <c r="G495" s="7">
        <f>IF(E495="","",ROUND(E495*N(F495)/100,2))</f>
        <v/>
      </c>
      <c r="H495" s="7">
        <f>IF(E495="","",E495+G495)</f>
        <v/>
      </c>
      <c r="I495" s="6" t="n"/>
      <c r="J495" s="8">
        <f>IF(A495="","",ROUNDUP(MONTH(A495)/3,0))</f>
        <v/>
      </c>
    </row>
    <row r="496">
      <c r="A496" s="5" t="n"/>
      <c r="B496" s="6" t="n"/>
      <c r="C496" s="6" t="n"/>
      <c r="D496" s="6" t="n"/>
      <c r="E496" s="7" t="n"/>
      <c r="F496" s="8" t="n"/>
      <c r="G496" s="7">
        <f>IF(E496="","",ROUND(E496*N(F496)/100,2))</f>
        <v/>
      </c>
      <c r="H496" s="7">
        <f>IF(E496="","",E496+G496)</f>
        <v/>
      </c>
      <c r="I496" s="6" t="n"/>
      <c r="J496" s="8">
        <f>IF(A496="","",ROUNDUP(MONTH(A496)/3,0))</f>
        <v/>
      </c>
    </row>
    <row r="497">
      <c r="A497" s="5" t="n"/>
      <c r="B497" s="6" t="n"/>
      <c r="C497" s="6" t="n"/>
      <c r="D497" s="6" t="n"/>
      <c r="E497" s="7" t="n"/>
      <c r="F497" s="8" t="n"/>
      <c r="G497" s="7">
        <f>IF(E497="","",ROUND(E497*N(F497)/100,2))</f>
        <v/>
      </c>
      <c r="H497" s="7">
        <f>IF(E497="","",E497+G497)</f>
        <v/>
      </c>
      <c r="I497" s="6" t="n"/>
      <c r="J497" s="8">
        <f>IF(A497="","",ROUNDUP(MONTH(A497)/3,0))</f>
        <v/>
      </c>
    </row>
    <row r="498">
      <c r="A498" s="5" t="n"/>
      <c r="B498" s="6" t="n"/>
      <c r="C498" s="6" t="n"/>
      <c r="D498" s="6" t="n"/>
      <c r="E498" s="7" t="n"/>
      <c r="F498" s="8" t="n"/>
      <c r="G498" s="7">
        <f>IF(E498="","",ROUND(E498*N(F498)/100,2))</f>
        <v/>
      </c>
      <c r="H498" s="7">
        <f>IF(E498="","",E498+G498)</f>
        <v/>
      </c>
      <c r="I498" s="6" t="n"/>
      <c r="J498" s="8">
        <f>IF(A498="","",ROUNDUP(MONTH(A498)/3,0))</f>
        <v/>
      </c>
    </row>
    <row r="499">
      <c r="A499" s="5" t="n"/>
      <c r="B499" s="6" t="n"/>
      <c r="C499" s="6" t="n"/>
      <c r="D499" s="6" t="n"/>
      <c r="E499" s="7" t="n"/>
      <c r="F499" s="8" t="n"/>
      <c r="G499" s="7">
        <f>IF(E499="","",ROUND(E499*N(F499)/100,2))</f>
        <v/>
      </c>
      <c r="H499" s="7">
        <f>IF(E499="","",E499+G499)</f>
        <v/>
      </c>
      <c r="I499" s="6" t="n"/>
      <c r="J499" s="8">
        <f>IF(A499="","",ROUNDUP(MONTH(A499)/3,0))</f>
        <v/>
      </c>
    </row>
    <row r="500">
      <c r="A500" s="5" t="n"/>
      <c r="B500" s="6" t="n"/>
      <c r="C500" s="6" t="n"/>
      <c r="D500" s="6" t="n"/>
      <c r="E500" s="7" t="n"/>
      <c r="F500" s="8" t="n"/>
      <c r="G500" s="7">
        <f>IF(E500="","",ROUND(E500*N(F500)/100,2))</f>
        <v/>
      </c>
      <c r="H500" s="7">
        <f>IF(E500="","",E500+G500)</f>
        <v/>
      </c>
      <c r="I500" s="6" t="n"/>
      <c r="J500" s="8">
        <f>IF(A500="","",ROUNDUP(MONTH(A500)/3,0))</f>
        <v/>
      </c>
    </row>
    <row r="501">
      <c r="A501" s="5" t="n"/>
      <c r="B501" s="6" t="n"/>
      <c r="C501" s="6" t="n"/>
      <c r="D501" s="6" t="n"/>
      <c r="E501" s="7" t="n"/>
      <c r="F501" s="8" t="n"/>
      <c r="G501" s="7">
        <f>IF(E501="","",ROUND(E501*N(F501)/100,2))</f>
        <v/>
      </c>
      <c r="H501" s="7">
        <f>IF(E501="","",E501+G501)</f>
        <v/>
      </c>
      <c r="I501" s="6" t="n"/>
      <c r="J501" s="8">
        <f>IF(A501="","",ROUNDUP(MONTH(A501)/3,0))</f>
        <v/>
      </c>
    </row>
  </sheetData>
  <conditionalFormatting sqref="D2:D501">
    <cfRule type="expression" priority="1" dxfId="0">
      <formula>AND(E2&lt;&gt;"",D2="")</formula>
    </cfRule>
  </conditionalFormatting>
  <conditionalFormatting sqref="I2:I501">
    <cfRule type="expression" priority="2" dxfId="0">
      <formula>AND(E2&lt;&gt;"",I2="")</formula>
    </cfRule>
  </conditionalFormatting>
  <conditionalFormatting sqref="A2:J501">
    <cfRule type="expression" priority="3" dxfId="1">
      <formula>$I2="No"</formula>
    </cfRule>
  </conditionalFormatting>
  <dataValidations count="3">
    <dataValidation sqref="D2:D501" showDropDown="0" showInputMessage="0" showErrorMessage="1" allowBlank="1" error="Elige una categoría de la lista (se cambian en la pestaña Resumen)." type="list">
      <formula1>=Resumen!$A$8:$A$19</formula1>
    </dataValidation>
    <dataValidation sqref="F2:F501" showDropDown="0" showInputMessage="0" showErrorMessage="1" allowBlank="1" error="Los tipos de IVA en España son 21, 10, 4 y 0. Si usas otro impuesto, pulsa Sí para aceptarlo." type="list" errorStyle="warning">
      <formula1>"21,10,4,0"</formula1>
    </dataValidation>
    <dataValidation sqref="I2:I501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4" customWidth="1" min="6" max="6"/>
  </cols>
  <sheetData>
    <row r="1">
      <c r="A1" s="4" t="inlineStr">
        <is>
          <t>Concepto</t>
        </is>
      </c>
      <c r="B1" s="4" t="inlineStr">
        <is>
          <t>1T</t>
        </is>
      </c>
      <c r="C1" s="4" t="inlineStr">
        <is>
          <t>2T</t>
        </is>
      </c>
      <c r="D1" s="4" t="inlineStr">
        <is>
          <t>3T</t>
        </is>
      </c>
      <c r="E1" s="4" t="inlineStr">
        <is>
          <t>4T</t>
        </is>
      </c>
      <c r="F1" s="4" t="inlineStr">
        <is>
          <t>Año</t>
        </is>
      </c>
    </row>
    <row r="2">
      <c r="A2" s="9" t="inlineStr">
        <is>
          <t>Base deducible</t>
        </is>
      </c>
      <c r="B2" s="7">
        <f>SUMIFS(Gastos!$E$2:$E$501,Gastos!$J$2:$J$501,1,Gastos!$I$2:$I$501,"Sí")</f>
        <v/>
      </c>
      <c r="C2" s="7">
        <f>SUMIFS(Gastos!$E$2:$E$501,Gastos!$J$2:$J$501,2,Gastos!$I$2:$I$501,"Sí")</f>
        <v/>
      </c>
      <c r="D2" s="7">
        <f>SUMIFS(Gastos!$E$2:$E$501,Gastos!$J$2:$J$501,3,Gastos!$I$2:$I$501,"Sí")</f>
        <v/>
      </c>
      <c r="E2" s="7">
        <f>SUMIFS(Gastos!$E$2:$E$501,Gastos!$J$2:$J$501,4,Gastos!$I$2:$I$501,"Sí")</f>
        <v/>
      </c>
      <c r="F2" s="10">
        <f>SUM(B2:E2)</f>
        <v/>
      </c>
    </row>
    <row r="3">
      <c r="A3" s="9" t="inlineStr">
        <is>
          <t>IVA soportado deducible</t>
        </is>
      </c>
      <c r="B3" s="11">
        <f>SUMIFS(Gastos!$G$2:$G$501,Gastos!$J$2:$J$501,1,Gastos!$I$2:$I$501,"Sí")</f>
        <v/>
      </c>
      <c r="C3" s="11">
        <f>SUMIFS(Gastos!$G$2:$G$501,Gastos!$J$2:$J$501,2,Gastos!$I$2:$I$501,"Sí")</f>
        <v/>
      </c>
      <c r="D3" s="11">
        <f>SUMIFS(Gastos!$G$2:$G$501,Gastos!$J$2:$J$501,3,Gastos!$I$2:$I$501,"Sí")</f>
        <v/>
      </c>
      <c r="E3" s="11">
        <f>SUMIFS(Gastos!$G$2:$G$501,Gastos!$J$2:$J$501,4,Gastos!$I$2:$I$501,"Sí")</f>
        <v/>
      </c>
      <c r="F3" s="10">
        <f>SUM(B3:E3)</f>
        <v/>
      </c>
    </row>
    <row r="4">
      <c r="A4" s="9" t="inlineStr">
        <is>
          <t>No deducible (base + IVA)</t>
        </is>
      </c>
      <c r="B4" s="7">
        <f>SUMIFS(Gastos!$H$2:$H$501,Gastos!$J$2:$J$501,1,Gastos!$I$2:$I$501,"&lt;&gt;Sí")</f>
        <v/>
      </c>
      <c r="C4" s="7">
        <f>SUMIFS(Gastos!$H$2:$H$501,Gastos!$J$2:$J$501,2,Gastos!$I$2:$I$501,"&lt;&gt;Sí")</f>
        <v/>
      </c>
      <c r="D4" s="7">
        <f>SUMIFS(Gastos!$H$2:$H$501,Gastos!$J$2:$J$501,3,Gastos!$I$2:$I$501,"&lt;&gt;Sí")</f>
        <v/>
      </c>
      <c r="E4" s="7">
        <f>SUMIFS(Gastos!$H$2:$H$501,Gastos!$J$2:$J$501,4,Gastos!$I$2:$I$501,"&lt;&gt;Sí")</f>
        <v/>
      </c>
      <c r="F4" s="10">
        <f>SUM(B4:E4)</f>
        <v/>
      </c>
    </row>
    <row r="5">
      <c r="A5" s="9" t="inlineStr">
        <is>
          <t>Total pagado</t>
        </is>
      </c>
      <c r="B5" s="7">
        <f>SUMIFS(Gastos!$H$2:$H$501,Gastos!$J$2:$J$501,1)</f>
        <v/>
      </c>
      <c r="C5" s="7">
        <f>SUMIFS(Gastos!$H$2:$H$501,Gastos!$J$2:$J$501,2)</f>
        <v/>
      </c>
      <c r="D5" s="7">
        <f>SUMIFS(Gastos!$H$2:$H$501,Gastos!$J$2:$J$501,3)</f>
        <v/>
      </c>
      <c r="E5" s="7">
        <f>SUMIFS(Gastos!$H$2:$H$501,Gastos!$J$2:$J$501,4)</f>
        <v/>
      </c>
      <c r="F5" s="10">
        <f>SUM(B5:E5)</f>
        <v/>
      </c>
    </row>
    <row r="6">
      <c r="A6" s="2" t="inlineStr">
        <is>
          <t>El IVA soportado deducible de cada trimestre es el que restas del IVA cobrado (repercutido).</t>
        </is>
      </c>
    </row>
    <row r="7">
      <c r="A7" s="12" t="inlineStr">
        <is>
          <t>Base deducible por categoría</t>
        </is>
      </c>
      <c r="B7" s="12" t="inlineStr">
        <is>
          <t>1T</t>
        </is>
      </c>
      <c r="C7" s="12" t="inlineStr">
        <is>
          <t>2T</t>
        </is>
      </c>
      <c r="D7" s="12" t="inlineStr">
        <is>
          <t>3T</t>
        </is>
      </c>
      <c r="E7" s="12" t="inlineStr">
        <is>
          <t>4T</t>
        </is>
      </c>
      <c r="F7" s="12" t="inlineStr">
        <is>
          <t>Año</t>
        </is>
      </c>
    </row>
    <row r="8">
      <c r="A8" s="13" t="inlineStr">
        <is>
          <t>Cuota de autónomos</t>
        </is>
      </c>
      <c r="B8" s="7">
        <f>SUMIFS(Gastos!$E$2:$E$501,Gastos!$D$2:$D$501,$A8,Gastos!$J$2:$J$501,1,Gastos!$I$2:$I$501,"Sí")</f>
        <v/>
      </c>
      <c r="C8" s="7">
        <f>SUMIFS(Gastos!$E$2:$E$501,Gastos!$D$2:$D$501,$A8,Gastos!$J$2:$J$501,2,Gastos!$I$2:$I$501,"Sí")</f>
        <v/>
      </c>
      <c r="D8" s="7">
        <f>SUMIFS(Gastos!$E$2:$E$501,Gastos!$D$2:$D$501,$A8,Gastos!$J$2:$J$501,3,Gastos!$I$2:$I$501,"Sí")</f>
        <v/>
      </c>
      <c r="E8" s="7">
        <f>SUMIFS(Gastos!$E$2:$E$501,Gastos!$D$2:$D$501,$A8,Gastos!$J$2:$J$501,4,Gastos!$I$2:$I$501,"Sí")</f>
        <v/>
      </c>
      <c r="F8" s="10">
        <f>SUM(B8:E8)</f>
        <v/>
      </c>
    </row>
    <row r="9">
      <c r="A9" s="13" t="inlineStr">
        <is>
          <t>Software y suscripciones</t>
        </is>
      </c>
      <c r="B9" s="7">
        <f>SUMIFS(Gastos!$E$2:$E$501,Gastos!$D$2:$D$501,$A9,Gastos!$J$2:$J$501,1,Gastos!$I$2:$I$501,"Sí")</f>
        <v/>
      </c>
      <c r="C9" s="7">
        <f>SUMIFS(Gastos!$E$2:$E$501,Gastos!$D$2:$D$501,$A9,Gastos!$J$2:$J$501,2,Gastos!$I$2:$I$501,"Sí")</f>
        <v/>
      </c>
      <c r="D9" s="7">
        <f>SUMIFS(Gastos!$E$2:$E$501,Gastos!$D$2:$D$501,$A9,Gastos!$J$2:$J$501,3,Gastos!$I$2:$I$501,"Sí")</f>
        <v/>
      </c>
      <c r="E9" s="7">
        <f>SUMIFS(Gastos!$E$2:$E$501,Gastos!$D$2:$D$501,$A9,Gastos!$J$2:$J$501,4,Gastos!$I$2:$I$501,"Sí")</f>
        <v/>
      </c>
      <c r="F9" s="10">
        <f>SUM(B9:E9)</f>
        <v/>
      </c>
    </row>
    <row r="10">
      <c r="A10" s="13" t="inlineStr">
        <is>
          <t>Material y equipos</t>
        </is>
      </c>
      <c r="B10" s="7">
        <f>SUMIFS(Gastos!$E$2:$E$501,Gastos!$D$2:$D$501,$A10,Gastos!$J$2:$J$501,1,Gastos!$I$2:$I$501,"Sí")</f>
        <v/>
      </c>
      <c r="C10" s="7">
        <f>SUMIFS(Gastos!$E$2:$E$501,Gastos!$D$2:$D$501,$A10,Gastos!$J$2:$J$501,2,Gastos!$I$2:$I$501,"Sí")</f>
        <v/>
      </c>
      <c r="D10" s="7">
        <f>SUMIFS(Gastos!$E$2:$E$501,Gastos!$D$2:$D$501,$A10,Gastos!$J$2:$J$501,3,Gastos!$I$2:$I$501,"Sí")</f>
        <v/>
      </c>
      <c r="E10" s="7">
        <f>SUMIFS(Gastos!$E$2:$E$501,Gastos!$D$2:$D$501,$A10,Gastos!$J$2:$J$501,4,Gastos!$I$2:$I$501,"Sí")</f>
        <v/>
      </c>
      <c r="F10" s="10">
        <f>SUM(B10:E10)</f>
        <v/>
      </c>
    </row>
    <row r="11">
      <c r="A11" s="13" t="inlineStr">
        <is>
          <t>Telefonía e internet</t>
        </is>
      </c>
      <c r="B11" s="7">
        <f>SUMIFS(Gastos!$E$2:$E$501,Gastos!$D$2:$D$501,$A11,Gastos!$J$2:$J$501,1,Gastos!$I$2:$I$501,"Sí")</f>
        <v/>
      </c>
      <c r="C11" s="7">
        <f>SUMIFS(Gastos!$E$2:$E$501,Gastos!$D$2:$D$501,$A11,Gastos!$J$2:$J$501,2,Gastos!$I$2:$I$501,"Sí")</f>
        <v/>
      </c>
      <c r="D11" s="7">
        <f>SUMIFS(Gastos!$E$2:$E$501,Gastos!$D$2:$D$501,$A11,Gastos!$J$2:$J$501,3,Gastos!$I$2:$I$501,"Sí")</f>
        <v/>
      </c>
      <c r="E11" s="7">
        <f>SUMIFS(Gastos!$E$2:$E$501,Gastos!$D$2:$D$501,$A11,Gastos!$J$2:$J$501,4,Gastos!$I$2:$I$501,"Sí")</f>
        <v/>
      </c>
      <c r="F11" s="10">
        <f>SUM(B11:E11)</f>
        <v/>
      </c>
    </row>
    <row r="12">
      <c r="A12" s="13" t="inlineStr">
        <is>
          <t>Asesoría y gestoría</t>
        </is>
      </c>
      <c r="B12" s="7">
        <f>SUMIFS(Gastos!$E$2:$E$501,Gastos!$D$2:$D$501,$A12,Gastos!$J$2:$J$501,1,Gastos!$I$2:$I$501,"Sí")</f>
        <v/>
      </c>
      <c r="C12" s="7">
        <f>SUMIFS(Gastos!$E$2:$E$501,Gastos!$D$2:$D$501,$A12,Gastos!$J$2:$J$501,2,Gastos!$I$2:$I$501,"Sí")</f>
        <v/>
      </c>
      <c r="D12" s="7">
        <f>SUMIFS(Gastos!$E$2:$E$501,Gastos!$D$2:$D$501,$A12,Gastos!$J$2:$J$501,3,Gastos!$I$2:$I$501,"Sí")</f>
        <v/>
      </c>
      <c r="E12" s="7">
        <f>SUMIFS(Gastos!$E$2:$E$501,Gastos!$D$2:$D$501,$A12,Gastos!$J$2:$J$501,4,Gastos!$I$2:$I$501,"Sí")</f>
        <v/>
      </c>
      <c r="F12" s="10">
        <f>SUM(B12:E12)</f>
        <v/>
      </c>
    </row>
    <row r="13">
      <c r="A13" s="13" t="inlineStr">
        <is>
          <t>Alquiler de oficina o coworking</t>
        </is>
      </c>
      <c r="B13" s="7">
        <f>SUMIFS(Gastos!$E$2:$E$501,Gastos!$D$2:$D$501,$A13,Gastos!$J$2:$J$501,1,Gastos!$I$2:$I$501,"Sí")</f>
        <v/>
      </c>
      <c r="C13" s="7">
        <f>SUMIFS(Gastos!$E$2:$E$501,Gastos!$D$2:$D$501,$A13,Gastos!$J$2:$J$501,2,Gastos!$I$2:$I$501,"Sí")</f>
        <v/>
      </c>
      <c r="D13" s="7">
        <f>SUMIFS(Gastos!$E$2:$E$501,Gastos!$D$2:$D$501,$A13,Gastos!$J$2:$J$501,3,Gastos!$I$2:$I$501,"Sí")</f>
        <v/>
      </c>
      <c r="E13" s="7">
        <f>SUMIFS(Gastos!$E$2:$E$501,Gastos!$D$2:$D$501,$A13,Gastos!$J$2:$J$501,4,Gastos!$I$2:$I$501,"Sí")</f>
        <v/>
      </c>
      <c r="F13" s="10">
        <f>SUM(B13:E13)</f>
        <v/>
      </c>
    </row>
    <row r="14">
      <c r="A14" s="13" t="inlineStr">
        <is>
          <t>Suministros</t>
        </is>
      </c>
      <c r="B14" s="7">
        <f>SUMIFS(Gastos!$E$2:$E$501,Gastos!$D$2:$D$501,$A14,Gastos!$J$2:$J$501,1,Gastos!$I$2:$I$501,"Sí")</f>
        <v/>
      </c>
      <c r="C14" s="7">
        <f>SUMIFS(Gastos!$E$2:$E$501,Gastos!$D$2:$D$501,$A14,Gastos!$J$2:$J$501,2,Gastos!$I$2:$I$501,"Sí")</f>
        <v/>
      </c>
      <c r="D14" s="7">
        <f>SUMIFS(Gastos!$E$2:$E$501,Gastos!$D$2:$D$501,$A14,Gastos!$J$2:$J$501,3,Gastos!$I$2:$I$501,"Sí")</f>
        <v/>
      </c>
      <c r="E14" s="7">
        <f>SUMIFS(Gastos!$E$2:$E$501,Gastos!$D$2:$D$501,$A14,Gastos!$J$2:$J$501,4,Gastos!$I$2:$I$501,"Sí")</f>
        <v/>
      </c>
      <c r="F14" s="10">
        <f>SUM(B14:E14)</f>
        <v/>
      </c>
    </row>
    <row r="15">
      <c r="A15" s="13" t="inlineStr">
        <is>
          <t>Publicidad y marketing</t>
        </is>
      </c>
      <c r="B15" s="7">
        <f>SUMIFS(Gastos!$E$2:$E$501,Gastos!$D$2:$D$501,$A15,Gastos!$J$2:$J$501,1,Gastos!$I$2:$I$501,"Sí")</f>
        <v/>
      </c>
      <c r="C15" s="7">
        <f>SUMIFS(Gastos!$E$2:$E$501,Gastos!$D$2:$D$501,$A15,Gastos!$J$2:$J$501,2,Gastos!$I$2:$I$501,"Sí")</f>
        <v/>
      </c>
      <c r="D15" s="7">
        <f>SUMIFS(Gastos!$E$2:$E$501,Gastos!$D$2:$D$501,$A15,Gastos!$J$2:$J$501,3,Gastos!$I$2:$I$501,"Sí")</f>
        <v/>
      </c>
      <c r="E15" s="7">
        <f>SUMIFS(Gastos!$E$2:$E$501,Gastos!$D$2:$D$501,$A15,Gastos!$J$2:$J$501,4,Gastos!$I$2:$I$501,"Sí")</f>
        <v/>
      </c>
      <c r="F15" s="10">
        <f>SUM(B15:E15)</f>
        <v/>
      </c>
    </row>
    <row r="16">
      <c r="A16" s="13" t="inlineStr">
        <is>
          <t>Transporte y viajes</t>
        </is>
      </c>
      <c r="B16" s="7">
        <f>SUMIFS(Gastos!$E$2:$E$501,Gastos!$D$2:$D$501,$A16,Gastos!$J$2:$J$501,1,Gastos!$I$2:$I$501,"Sí")</f>
        <v/>
      </c>
      <c r="C16" s="7">
        <f>SUMIFS(Gastos!$E$2:$E$501,Gastos!$D$2:$D$501,$A16,Gastos!$J$2:$J$501,2,Gastos!$I$2:$I$501,"Sí")</f>
        <v/>
      </c>
      <c r="D16" s="7">
        <f>SUMIFS(Gastos!$E$2:$E$501,Gastos!$D$2:$D$501,$A16,Gastos!$J$2:$J$501,3,Gastos!$I$2:$I$501,"Sí")</f>
        <v/>
      </c>
      <c r="E16" s="7">
        <f>SUMIFS(Gastos!$E$2:$E$501,Gastos!$D$2:$D$501,$A16,Gastos!$J$2:$J$501,4,Gastos!$I$2:$I$501,"Sí")</f>
        <v/>
      </c>
      <c r="F16" s="10">
        <f>SUM(B16:E16)</f>
        <v/>
      </c>
    </row>
    <row r="17">
      <c r="A17" s="13" t="inlineStr">
        <is>
          <t>Formación</t>
        </is>
      </c>
      <c r="B17" s="7">
        <f>SUMIFS(Gastos!$E$2:$E$501,Gastos!$D$2:$D$501,$A17,Gastos!$J$2:$J$501,1,Gastos!$I$2:$I$501,"Sí")</f>
        <v/>
      </c>
      <c r="C17" s="7">
        <f>SUMIFS(Gastos!$E$2:$E$501,Gastos!$D$2:$D$501,$A17,Gastos!$J$2:$J$501,2,Gastos!$I$2:$I$501,"Sí")</f>
        <v/>
      </c>
      <c r="D17" s="7">
        <f>SUMIFS(Gastos!$E$2:$E$501,Gastos!$D$2:$D$501,$A17,Gastos!$J$2:$J$501,3,Gastos!$I$2:$I$501,"Sí")</f>
        <v/>
      </c>
      <c r="E17" s="7">
        <f>SUMIFS(Gastos!$E$2:$E$501,Gastos!$D$2:$D$501,$A17,Gastos!$J$2:$J$501,4,Gastos!$I$2:$I$501,"Sí")</f>
        <v/>
      </c>
      <c r="F17" s="10">
        <f>SUM(B17:E17)</f>
        <v/>
      </c>
    </row>
    <row r="18">
      <c r="A18" s="13" t="inlineStr">
        <is>
          <t>Seguros</t>
        </is>
      </c>
      <c r="B18" s="7">
        <f>SUMIFS(Gastos!$E$2:$E$501,Gastos!$D$2:$D$501,$A18,Gastos!$J$2:$J$501,1,Gastos!$I$2:$I$501,"Sí")</f>
        <v/>
      </c>
      <c r="C18" s="7">
        <f>SUMIFS(Gastos!$E$2:$E$501,Gastos!$D$2:$D$501,$A18,Gastos!$J$2:$J$501,2,Gastos!$I$2:$I$501,"Sí")</f>
        <v/>
      </c>
      <c r="D18" s="7">
        <f>SUMIFS(Gastos!$E$2:$E$501,Gastos!$D$2:$D$501,$A18,Gastos!$J$2:$J$501,3,Gastos!$I$2:$I$501,"Sí")</f>
        <v/>
      </c>
      <c r="E18" s="7">
        <f>SUMIFS(Gastos!$E$2:$E$501,Gastos!$D$2:$D$501,$A18,Gastos!$J$2:$J$501,4,Gastos!$I$2:$I$501,"Sí")</f>
        <v/>
      </c>
      <c r="F18" s="10">
        <f>SUM(B18:E18)</f>
        <v/>
      </c>
    </row>
    <row r="19">
      <c r="A19" s="13" t="inlineStr">
        <is>
          <t>Otros gastos</t>
        </is>
      </c>
      <c r="B19" s="7">
        <f>SUMIFS(Gastos!$E$2:$E$501,Gastos!$D$2:$D$501,$A19,Gastos!$J$2:$J$501,1,Gastos!$I$2:$I$501,"Sí")</f>
        <v/>
      </c>
      <c r="C19" s="7">
        <f>SUMIFS(Gastos!$E$2:$E$501,Gastos!$D$2:$D$501,$A19,Gastos!$J$2:$J$501,2,Gastos!$I$2:$I$501,"Sí")</f>
        <v/>
      </c>
      <c r="D19" s="7">
        <f>SUMIFS(Gastos!$E$2:$E$501,Gastos!$D$2:$D$501,$A19,Gastos!$J$2:$J$501,3,Gastos!$I$2:$I$501,"Sí")</f>
        <v/>
      </c>
      <c r="E19" s="7">
        <f>SUMIFS(Gastos!$E$2:$E$501,Gastos!$D$2:$D$501,$A19,Gastos!$J$2:$J$501,4,Gastos!$I$2:$I$501,"Sí")</f>
        <v/>
      </c>
      <c r="F19" s="10">
        <f>SUM(B19:E19)</f>
        <v/>
      </c>
    </row>
    <row r="20">
      <c r="A20" s="9" t="inlineStr">
        <is>
          <t>Total</t>
        </is>
      </c>
      <c r="B20" s="10">
        <f>SUM(B8:B19)</f>
        <v/>
      </c>
      <c r="C20" s="10">
        <f>SUM(C8:C19)</f>
        <v/>
      </c>
      <c r="D20" s="10">
        <f>SUM(D8:D19)</f>
        <v/>
      </c>
      <c r="E20" s="10">
        <f>SUM(E8:E19)</f>
        <v/>
      </c>
      <c r="F20" s="10">
        <f>SUM(F8:F19)</f>
        <v/>
      </c>
    </row>
  </sheetData>
  <conditionalFormatting sqref="F8:F19">
    <cfRule type="dataBar" priority="1">
      <dataBar>
        <cfvo type="num" val="0"/>
        <cfvo type="max"/>
        <color rgb="001B55C4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de gastos para autónomos y freelancers</dc:title>
  <dcterms:created xsi:type="dcterms:W3CDTF">2026-09-28T11:59:58Z</dcterms:created>
  <dcterms:modified xsi:type="dcterms:W3CDTF">2026-09-28T11:59:58Z</dcterms:modified>
</cp:coreProperties>
</file>